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F160" i="1" l="1"/>
  <c r="F151" i="1"/>
  <c r="F143" i="1"/>
  <c r="F128" i="1"/>
  <c r="F111" i="1"/>
  <c r="F96" i="1"/>
  <c r="F82" i="1"/>
  <c r="F66" i="1"/>
  <c r="F58" i="1"/>
  <c r="F52" i="1"/>
  <c r="F44" i="1"/>
  <c r="F37" i="1"/>
  <c r="F29" i="1"/>
  <c r="F20" i="1"/>
  <c r="F13" i="1"/>
  <c r="H143" i="1" l="1"/>
  <c r="G52" i="1"/>
  <c r="I20" i="1"/>
  <c r="H13" i="1"/>
  <c r="G13" i="1"/>
  <c r="A14" i="1" l="1"/>
  <c r="B14" i="1"/>
  <c r="J13" i="1" l="1"/>
  <c r="I13" i="1"/>
  <c r="B161" i="1" l="1"/>
  <c r="A161" i="1"/>
  <c r="J160" i="1"/>
  <c r="I160" i="1"/>
  <c r="H160" i="1"/>
  <c r="G160" i="1"/>
  <c r="B152" i="1"/>
  <c r="A152" i="1"/>
  <c r="J151" i="1"/>
  <c r="I151" i="1"/>
  <c r="I161" i="1" s="1"/>
  <c r="H151" i="1"/>
  <c r="G151" i="1"/>
  <c r="B144" i="1"/>
  <c r="A144" i="1"/>
  <c r="J143" i="1"/>
  <c r="I143" i="1"/>
  <c r="G143" i="1"/>
  <c r="B135" i="1"/>
  <c r="A135" i="1"/>
  <c r="J134" i="1"/>
  <c r="I134" i="1"/>
  <c r="H134" i="1"/>
  <c r="H144" i="1" s="1"/>
  <c r="G134" i="1"/>
  <c r="F134" i="1"/>
  <c r="B129" i="1"/>
  <c r="A129" i="1"/>
  <c r="J128" i="1"/>
  <c r="I128" i="1"/>
  <c r="H128" i="1"/>
  <c r="G128" i="1"/>
  <c r="B120" i="1"/>
  <c r="A120" i="1"/>
  <c r="J119" i="1"/>
  <c r="I119" i="1"/>
  <c r="H119" i="1"/>
  <c r="H129" i="1" s="1"/>
  <c r="G119" i="1"/>
  <c r="F119" i="1"/>
  <c r="B112" i="1"/>
  <c r="A112" i="1"/>
  <c r="J111" i="1"/>
  <c r="I111" i="1"/>
  <c r="H111" i="1"/>
  <c r="G111" i="1"/>
  <c r="B104" i="1"/>
  <c r="A104" i="1"/>
  <c r="J103" i="1"/>
  <c r="I103" i="1"/>
  <c r="H103" i="1"/>
  <c r="G103" i="1"/>
  <c r="F103" i="1"/>
  <c r="B97" i="1"/>
  <c r="A97" i="1"/>
  <c r="J96" i="1"/>
  <c r="I96" i="1"/>
  <c r="H96" i="1"/>
  <c r="G96" i="1"/>
  <c r="B90" i="1"/>
  <c r="A90" i="1"/>
  <c r="J89" i="1"/>
  <c r="I89" i="1"/>
  <c r="H89" i="1"/>
  <c r="G89" i="1"/>
  <c r="F89" i="1"/>
  <c r="B83" i="1"/>
  <c r="A83" i="1"/>
  <c r="J82" i="1"/>
  <c r="I82" i="1"/>
  <c r="H82" i="1"/>
  <c r="G82" i="1"/>
  <c r="B74" i="1"/>
  <c r="A74" i="1"/>
  <c r="J73" i="1"/>
  <c r="I73" i="1"/>
  <c r="H73" i="1"/>
  <c r="G73" i="1"/>
  <c r="F73" i="1"/>
  <c r="B67" i="1"/>
  <c r="A67" i="1"/>
  <c r="J66" i="1"/>
  <c r="I66" i="1"/>
  <c r="H66" i="1"/>
  <c r="G66" i="1"/>
  <c r="F67" i="1"/>
  <c r="B59" i="1"/>
  <c r="A59" i="1"/>
  <c r="J58" i="1"/>
  <c r="I58" i="1"/>
  <c r="H58" i="1"/>
  <c r="G58" i="1"/>
  <c r="B53" i="1"/>
  <c r="A53" i="1"/>
  <c r="J52" i="1"/>
  <c r="I52" i="1"/>
  <c r="H52" i="1"/>
  <c r="H53" i="1" s="1"/>
  <c r="G53" i="1"/>
  <c r="F53" i="1"/>
  <c r="B45" i="1"/>
  <c r="A45" i="1"/>
  <c r="J44" i="1"/>
  <c r="B38" i="1"/>
  <c r="A38" i="1"/>
  <c r="J37" i="1"/>
  <c r="I37" i="1"/>
  <c r="H37" i="1"/>
  <c r="G37" i="1"/>
  <c r="F38" i="1"/>
  <c r="B30" i="1"/>
  <c r="A30" i="1"/>
  <c r="J29" i="1"/>
  <c r="I29" i="1"/>
  <c r="H29" i="1"/>
  <c r="H38" i="1" s="1"/>
  <c r="G29" i="1"/>
  <c r="B21" i="1"/>
  <c r="A21" i="1"/>
  <c r="J20" i="1"/>
  <c r="J21" i="1" s="1"/>
  <c r="I21" i="1"/>
  <c r="H20" i="1"/>
  <c r="H21" i="1" s="1"/>
  <c r="G20" i="1"/>
  <c r="G21" i="1" s="1"/>
  <c r="F21" i="1"/>
  <c r="H112" i="1" l="1"/>
  <c r="G161" i="1"/>
  <c r="H161" i="1"/>
  <c r="G144" i="1"/>
  <c r="J144" i="1"/>
  <c r="I144" i="1"/>
  <c r="I129" i="1"/>
  <c r="F129" i="1"/>
  <c r="G112" i="1"/>
  <c r="F112" i="1"/>
  <c r="I112" i="1"/>
  <c r="J97" i="1"/>
  <c r="F97" i="1"/>
  <c r="I97" i="1"/>
  <c r="G97" i="1"/>
  <c r="H83" i="1"/>
  <c r="I83" i="1"/>
  <c r="J83" i="1"/>
  <c r="J67" i="1"/>
  <c r="I67" i="1"/>
  <c r="J53" i="1"/>
  <c r="I38" i="1"/>
  <c r="J38" i="1"/>
  <c r="G38" i="1"/>
  <c r="J129" i="1"/>
  <c r="F144" i="1"/>
  <c r="J161" i="1"/>
  <c r="F161" i="1"/>
  <c r="F83" i="1"/>
  <c r="G129" i="1"/>
  <c r="J112" i="1"/>
  <c r="H97" i="1"/>
  <c r="G83" i="1"/>
  <c r="H67" i="1"/>
  <c r="G67" i="1"/>
  <c r="I53" i="1"/>
  <c r="I162" i="1" l="1"/>
  <c r="J162" i="1"/>
  <c r="F162" i="1"/>
  <c r="G162" i="1"/>
  <c r="H162" i="1"/>
</calcChain>
</file>

<file path=xl/sharedStrings.xml><?xml version="1.0" encoding="utf-8"?>
<sst xmlns="http://schemas.openxmlformats.org/spreadsheetml/2006/main" count="440" uniqueCount="194">
  <si>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</si>
  <si>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</si>
  <si>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</si>
  <si>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</si>
  <si>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</si>
  <si>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</si>
  <si>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</si>
  <si>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</si>
  <si>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</si>
  <si>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</si>
  <si>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</si>
  <si>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</si>
  <si>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</si>
  <si>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</si>
  <si>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</si>
  <si>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</si>
  <si>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</si>
  <si>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</si>
  <si>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</si>
  <si>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</si>
  <si>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</si>
  <si>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</si>
  <si>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</si>
  <si>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</si>
  <si>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</si>
  <si>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</si>
  <si>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</si>
  <si>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</si>
  <si>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</si>
  <si>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</si>
  <si>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</si>
  <si>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</si>
  <si>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</si>
  <si>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</si>
  <si>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</si>
  <si>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</si>
  <si>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</si>
  <si>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</si>
  <si>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</si>
  <si>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05.10.2022</t>
  </si>
  <si>
    <t>пром. пр.</t>
  </si>
  <si>
    <t>368/11</t>
  </si>
  <si>
    <t>97/2004</t>
  </si>
  <si>
    <t>Пюре картофельное</t>
  </si>
  <si>
    <t>520/2004</t>
  </si>
  <si>
    <t>Чай с сахаром</t>
  </si>
  <si>
    <t>685/2004</t>
  </si>
  <si>
    <t>Помидор свежий порционно</t>
  </si>
  <si>
    <t>576/2004</t>
  </si>
  <si>
    <t>Хлеб пшеничный в/с</t>
  </si>
  <si>
    <t>366/2004</t>
  </si>
  <si>
    <t>Чай с молоком</t>
  </si>
  <si>
    <t>Йогурт</t>
  </si>
  <si>
    <t>ТТК 20.10.2017</t>
  </si>
  <si>
    <t>Хлеб пшеничн. в/с</t>
  </si>
  <si>
    <t>Хлеб ржано-пшеничный</t>
  </si>
  <si>
    <t>Гуляш</t>
  </si>
  <si>
    <t>Чай с лимоном</t>
  </si>
  <si>
    <t>Плов</t>
  </si>
  <si>
    <t>№631/04</t>
  </si>
  <si>
    <t>Компот из смеси сухофруктов</t>
  </si>
  <si>
    <t>Паста с филе грудки индейки</t>
  </si>
  <si>
    <t>Компот сливовый</t>
  </si>
  <si>
    <t>Рагу овощное</t>
  </si>
  <si>
    <t>№638/04</t>
  </si>
  <si>
    <t>ТТК 16.11.22</t>
  </si>
  <si>
    <t>Каша гречневая рассыпчатая</t>
  </si>
  <si>
    <t>сыр</t>
  </si>
  <si>
    <t>Директор</t>
  </si>
  <si>
    <t>№185/2011</t>
  </si>
  <si>
    <t>№6/2011</t>
  </si>
  <si>
    <t>Каша молочная вязкая рисовая</t>
  </si>
  <si>
    <t>Какао с молоком и витаминами "Витошка"</t>
  </si>
  <si>
    <t>ТТК 12.11.21</t>
  </si>
  <si>
    <t xml:space="preserve">Хлеб ржано-пшеничный </t>
  </si>
  <si>
    <t>Фрукты свежие</t>
  </si>
  <si>
    <t>368/2011</t>
  </si>
  <si>
    <t>246/2004</t>
  </si>
  <si>
    <t>Огурец свежий порционно</t>
  </si>
  <si>
    <t>ТТК 11.01.2023</t>
  </si>
  <si>
    <t>686/04</t>
  </si>
  <si>
    <t>ТТК 30,01,23</t>
  </si>
  <si>
    <t>ТТК 31.10.13</t>
  </si>
  <si>
    <t>Батончик мюсли</t>
  </si>
  <si>
    <t>Макароны отварные с сыром</t>
  </si>
  <si>
    <t>206/2011</t>
  </si>
  <si>
    <t>630/94</t>
  </si>
  <si>
    <t>Фрукы свежие</t>
  </si>
  <si>
    <t>№17/04</t>
  </si>
  <si>
    <t>ТТК 9.09.21</t>
  </si>
  <si>
    <t>фрукты свежие</t>
  </si>
  <si>
    <t>Батон "Особый"</t>
  </si>
  <si>
    <t>ТТК 30.11.2013</t>
  </si>
  <si>
    <t>135/04</t>
  </si>
  <si>
    <t>403/94</t>
  </si>
  <si>
    <t xml:space="preserve">Хлеб пшеничный в/с </t>
  </si>
  <si>
    <t>Салат из свежих помидор со сладким перцем</t>
  </si>
  <si>
    <t>22/2004</t>
  </si>
  <si>
    <t>Суп с мясными фрикадельками, зелень</t>
  </si>
  <si>
    <t>137/2004</t>
  </si>
  <si>
    <t>437/2004</t>
  </si>
  <si>
    <t>Компот "Рябинка"</t>
  </si>
  <si>
    <t>Салат "Оливье школьный"</t>
  </si>
  <si>
    <t>ТТК 21.11.22</t>
  </si>
  <si>
    <t>116/2004</t>
  </si>
  <si>
    <t>394/1994</t>
  </si>
  <si>
    <t>Напиток из смородины</t>
  </si>
  <si>
    <t>ТТК 16.04.17</t>
  </si>
  <si>
    <t>ТТК 14.05.22</t>
  </si>
  <si>
    <t>81/2011</t>
  </si>
  <si>
    <t>Оладьи из печени</t>
  </si>
  <si>
    <t>425/1994</t>
  </si>
  <si>
    <t>541/2004</t>
  </si>
  <si>
    <t>Компот "Вкус лета"</t>
  </si>
  <si>
    <t>ТТК 10.03.23</t>
  </si>
  <si>
    <t>Суп "Кудрявый", зелень</t>
  </si>
  <si>
    <t>ТТК 12.01.21</t>
  </si>
  <si>
    <t>ТТК 01.12.22</t>
  </si>
  <si>
    <t>Макаронные изделия отварные</t>
  </si>
  <si>
    <t>516/2004</t>
  </si>
  <si>
    <t>ТТК 05.09.13</t>
  </si>
  <si>
    <t>№57/11</t>
  </si>
  <si>
    <t>Азу</t>
  </si>
  <si>
    <t>438/04</t>
  </si>
  <si>
    <t>Компот из свежих  яблок</t>
  </si>
  <si>
    <t>631/2004</t>
  </si>
  <si>
    <t>Винегрет овощной</t>
  </si>
  <si>
    <t>75/11</t>
  </si>
  <si>
    <t>437/04</t>
  </si>
  <si>
    <t>638/04</t>
  </si>
  <si>
    <t>ТТК 15.02.12</t>
  </si>
  <si>
    <t>85/11</t>
  </si>
  <si>
    <t>ТТК 29.03.21</t>
  </si>
  <si>
    <t>Картофель тушенный</t>
  </si>
  <si>
    <t>216/04</t>
  </si>
  <si>
    <t>Компот "Ягодное ассорти"</t>
  </si>
  <si>
    <t>Салат овощной с яблоками</t>
  </si>
  <si>
    <t>№18/11</t>
  </si>
  <si>
    <t>82/11</t>
  </si>
  <si>
    <t>Печень тушенная в соусе</t>
  </si>
  <si>
    <t>439/04</t>
  </si>
  <si>
    <t>ТТК 28.02.23</t>
  </si>
  <si>
    <t>Компот из свежих ягод</t>
  </si>
  <si>
    <t>Салат из свежих помодор со сладким перцем</t>
  </si>
  <si>
    <t>Щи из свежей капусты с картофелем</t>
  </si>
  <si>
    <t>67/11</t>
  </si>
  <si>
    <t>Сиченики по-рощински</t>
  </si>
  <si>
    <t>ТТК</t>
  </si>
  <si>
    <t>246/04</t>
  </si>
  <si>
    <t>Компот из свежих яблок и апельсинов</t>
  </si>
  <si>
    <t>ТТК 04.04.17</t>
  </si>
  <si>
    <t>ТТК 16.11.2022</t>
  </si>
  <si>
    <t>ТТК 25.10.18 626/04</t>
  </si>
  <si>
    <t>22/04</t>
  </si>
  <si>
    <t>Каша рассыпчатая ячневая</t>
  </si>
  <si>
    <t>Сыр порционно</t>
  </si>
  <si>
    <t>булочное</t>
  </si>
  <si>
    <t>Каша гречневая рассыпчатая с тефтелей</t>
  </si>
  <si>
    <t>сладкое</t>
  </si>
  <si>
    <t>бутерброд</t>
  </si>
  <si>
    <t>Горячий бутерброд</t>
  </si>
  <si>
    <t>Каша молочная с маслом "Ассорти"</t>
  </si>
  <si>
    <t>гор. напиток</t>
  </si>
  <si>
    <t>гор. блюдо</t>
  </si>
  <si>
    <t>№520/04/ ТТК 20.01.2023</t>
  </si>
  <si>
    <t>Пюре картофельное с рыбой запеченной с помидором под сыром</t>
  </si>
  <si>
    <t>кисломол.</t>
  </si>
  <si>
    <t>Пудинг из творога со сгущенным молоком</t>
  </si>
  <si>
    <t>Котлета мясная</t>
  </si>
  <si>
    <t>Салат из соленых огурцов с луком</t>
  </si>
  <si>
    <t>Плов "Школьный"</t>
  </si>
  <si>
    <t>Рис отварной с котлетой рубленной из горбуши</t>
  </si>
  <si>
    <t>511/2004/ ТТК 09.10.2022</t>
  </si>
  <si>
    <t>Запеканка из творога, сгущенное молоко</t>
  </si>
  <si>
    <t>Жаркое по-домашнему</t>
  </si>
  <si>
    <t>246/2004 286/2011</t>
  </si>
  <si>
    <t>масло</t>
  </si>
  <si>
    <t>Суп из овощей с мясом говядины, сметана, зелень</t>
  </si>
  <si>
    <t>Салат "Радуга" (огурец свежий, перец сладкий, морковь отварная, горошек консервированый, лук свежий)</t>
  </si>
  <si>
    <t>Масло сливочное порционно</t>
  </si>
  <si>
    <t>Борщ с фасолью, сметана, зелень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</si>
  <si>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</si>
  <si>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</si>
  <si>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Салат "Цезарь" (грудка куриная, помидоры свежие, сухарики, масло растительное)</t>
  </si>
  <si>
    <t>Фрикасе из филе грудки индейки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</si>
  <si>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</si>
  <si>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</si>
  <si>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Рассольник домашний с мясом, сметана, зелень</t>
  </si>
  <si>
    <t>Салат "Утренний" (морская капуста, перец болгарский, лук, яйца)</t>
  </si>
  <si>
    <t>Суп картофельный с клецками, зелень</t>
  </si>
  <si>
    <t>Суп картофельный с макаронными изделиями и мясом индейки</t>
  </si>
  <si>
    <t>Каша пшеничная</t>
  </si>
  <si>
    <t>МБОУ "СОШ № 3 им. А.А. Ивасенко"</t>
  </si>
  <si>
    <t>Скокова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</si>
</sst>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12" fillId="0" borderId="0" xfId="0" applyFont="1" applyAlignment="1">
      <alignment horizontal="center" vertical="top"/>
    </xf>
    <xf numFmtId="0" fontId="2" fillId="0" borderId="2" xfId="0" applyFont="1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/>
    <xf numFmtId="0" fontId="7" fillId="0" borderId="2" xfId="0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0" fillId="0" borderId="4" xfId="0" applyFill="1" applyBorder="1"/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14" xfId="0" applyFill="1" applyBorder="1"/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6" xfId="0" applyFill="1" applyBorder="1"/>
    <xf numFmtId="0" fontId="4" fillId="0" borderId="2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5" xfId="0" applyFill="1" applyBorder="1"/>
    <xf numFmtId="0" fontId="4" fillId="0" borderId="2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/>
    <xf numFmtId="49" fontId="4" fillId="0" borderId="17" xfId="0" applyNumberFormat="1" applyFont="1" applyFill="1" applyBorder="1" applyAlignment="1" applyProtection="1">
      <alignment horizontal="center" vertical="top"/>
      <protection locked="0"/>
    </xf>
    <xf numFmtId="0" fontId="4" fillId="0" borderId="9" xfId="0" applyFont="1" applyFill="1" applyBorder="1"/>
    <xf numFmtId="0" fontId="4" fillId="0" borderId="10" xfId="0" applyFont="1" applyFill="1" applyBorder="1"/>
    <xf numFmtId="0" fontId="4" fillId="0" borderId="10" xfId="0" applyFont="1" applyFill="1" applyBorder="1" applyAlignment="1">
      <alignment horizontal="center"/>
    </xf>
    <xf numFmtId="0" fontId="16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1" applyFont="1" applyBorder="1" applyAlignment="1">
      <alignment horizontal="center" vertical="top" wrapText="1"/>
    </xf>
    <xf numFmtId="0" fontId="1" fillId="0" borderId="2" xfId="0" applyFont="1" applyFill="1" applyBorder="1"/>
    <xf numFmtId="0" fontId="8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8.8554687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4.5703125" style="2" customWidth="1"/>
    <col min="12" max="16384" width="8.85546875" style="2"/>
  </cols>
  <sheetData>
    <row r="1" spans="1:12" ht="15" x14ac:dyDescent="0.25">
      <c r="A1" s="1" t="s">
        <v>7</v>
      </c>
      <c r="C1" s="65" t="s">
        <v>192</v>
      </c>
      <c r="D1" s="66"/>
      <c r="E1" s="66"/>
      <c r="F1" s="5" t="s">
        <v>16</v>
      </c>
      <c r="G1" s="2" t="s">
        <v>17</v>
      </c>
      <c r="H1" s="67" t="s">
        <v>68</v>
      </c>
      <c r="I1" s="67"/>
      <c r="J1" s="67"/>
      <c r="K1" s="67"/>
    </row>
    <row r="2" spans="1:12" ht="18" x14ac:dyDescent="0.2">
      <c r="A2" s="6" t="s">
        <v>6</v>
      </c>
      <c r="C2" s="2"/>
      <c r="G2" s="2" t="s">
        <v>18</v>
      </c>
      <c r="H2" s="67" t="s">
        <v>193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7" t="s">
        <v>9</v>
      </c>
      <c r="G3" s="2" t="s">
        <v>19</v>
      </c>
      <c r="H3" s="13">
        <v>1</v>
      </c>
      <c r="I3" s="13">
        <v>1</v>
      </c>
      <c r="J3" s="14">
        <v>2026</v>
      </c>
      <c r="K3" s="15"/>
    </row>
    <row r="4" spans="1:12" x14ac:dyDescent="0.2">
      <c r="C4" s="2"/>
      <c r="D4" s="4"/>
      <c r="H4" s="8" t="s">
        <v>36</v>
      </c>
      <c r="I4" s="8" t="s">
        <v>37</v>
      </c>
      <c r="J4" s="8" t="s">
        <v>38</v>
      </c>
    </row>
    <row r="5" spans="1:12" s="25" customFormat="1" ht="33.75" x14ac:dyDescent="0.2">
      <c r="A5" s="21" t="s">
        <v>14</v>
      </c>
      <c r="B5" s="22" t="s">
        <v>15</v>
      </c>
      <c r="C5" s="23" t="s">
        <v>0</v>
      </c>
      <c r="D5" s="23" t="s">
        <v>13</v>
      </c>
      <c r="E5" s="23" t="s">
        <v>12</v>
      </c>
      <c r="F5" s="23" t="s">
        <v>34</v>
      </c>
      <c r="G5" s="23" t="s">
        <v>1</v>
      </c>
      <c r="H5" s="23" t="s">
        <v>2</v>
      </c>
      <c r="I5" s="23" t="s">
        <v>3</v>
      </c>
      <c r="J5" s="23" t="s">
        <v>10</v>
      </c>
      <c r="K5" s="24" t="s">
        <v>11</v>
      </c>
      <c r="L5" s="23" t="s">
        <v>35</v>
      </c>
    </row>
    <row r="6" spans="1:12" s="25" customFormat="1" ht="15" x14ac:dyDescent="0.25">
      <c r="A6" s="26">
        <v>1</v>
      </c>
      <c r="B6" s="27">
        <v>1</v>
      </c>
      <c r="C6" s="28" t="s">
        <v>20</v>
      </c>
      <c r="D6" s="11" t="s">
        <v>67</v>
      </c>
      <c r="E6" s="17" t="s">
        <v>155</v>
      </c>
      <c r="F6" s="18">
        <v>15</v>
      </c>
      <c r="G6" s="18">
        <v>3.48</v>
      </c>
      <c r="H6" s="18">
        <v>4.42</v>
      </c>
      <c r="I6" s="18">
        <v>0</v>
      </c>
      <c r="J6" s="18">
        <v>54</v>
      </c>
      <c r="K6" s="29" t="s">
        <v>42</v>
      </c>
      <c r="L6" s="18"/>
    </row>
    <row r="7" spans="1:12" s="25" customFormat="1" ht="15" x14ac:dyDescent="0.25">
      <c r="A7" s="30"/>
      <c r="B7" s="31"/>
      <c r="C7" s="32"/>
      <c r="D7" s="16" t="s">
        <v>176</v>
      </c>
      <c r="E7" s="19" t="s">
        <v>179</v>
      </c>
      <c r="F7" s="20">
        <v>10</v>
      </c>
      <c r="G7" s="20">
        <v>0.08</v>
      </c>
      <c r="H7" s="20">
        <v>7.25</v>
      </c>
      <c r="I7" s="20">
        <v>0.13</v>
      </c>
      <c r="J7" s="20">
        <v>66</v>
      </c>
      <c r="K7" s="33" t="s">
        <v>70</v>
      </c>
      <c r="L7" s="20"/>
    </row>
    <row r="8" spans="1:12" s="25" customFormat="1" ht="13.9" customHeight="1" x14ac:dyDescent="0.25">
      <c r="A8" s="30"/>
      <c r="B8" s="31"/>
      <c r="C8" s="32"/>
      <c r="D8" s="16" t="s">
        <v>21</v>
      </c>
      <c r="E8" s="19" t="s">
        <v>71</v>
      </c>
      <c r="F8" s="59">
        <v>205</v>
      </c>
      <c r="G8" s="20">
        <v>6.7</v>
      </c>
      <c r="H8" s="20">
        <v>4.09</v>
      </c>
      <c r="I8" s="20">
        <v>35.72</v>
      </c>
      <c r="J8" s="20">
        <v>209.19</v>
      </c>
      <c r="K8" s="33" t="s">
        <v>69</v>
      </c>
      <c r="L8" s="20"/>
    </row>
    <row r="9" spans="1:12" s="25" customFormat="1" ht="12" customHeight="1" x14ac:dyDescent="0.25">
      <c r="A9" s="30"/>
      <c r="B9" s="31"/>
      <c r="C9" s="32"/>
      <c r="D9" s="10" t="s">
        <v>22</v>
      </c>
      <c r="E9" s="34" t="s">
        <v>72</v>
      </c>
      <c r="F9" s="35">
        <v>200</v>
      </c>
      <c r="G9" s="35">
        <v>3.9</v>
      </c>
      <c r="H9" s="35">
        <v>3.1</v>
      </c>
      <c r="I9" s="35">
        <v>14.97</v>
      </c>
      <c r="J9" s="35">
        <v>123.95</v>
      </c>
      <c r="K9" s="36" t="s">
        <v>73</v>
      </c>
      <c r="L9" s="35"/>
    </row>
    <row r="10" spans="1:12" s="25" customFormat="1" ht="15" x14ac:dyDescent="0.25">
      <c r="A10" s="30"/>
      <c r="B10" s="31"/>
      <c r="C10" s="32"/>
      <c r="D10" s="10" t="s">
        <v>23</v>
      </c>
      <c r="E10" s="34" t="s">
        <v>74</v>
      </c>
      <c r="F10" s="35">
        <v>20</v>
      </c>
      <c r="G10" s="35">
        <v>0.84</v>
      </c>
      <c r="H10" s="35">
        <v>0.16</v>
      </c>
      <c r="I10" s="35">
        <v>7.34</v>
      </c>
      <c r="J10" s="35">
        <v>32</v>
      </c>
      <c r="K10" s="36" t="s">
        <v>40</v>
      </c>
      <c r="L10" s="35"/>
    </row>
    <row r="11" spans="1:12" s="25" customFormat="1" ht="15" x14ac:dyDescent="0.25">
      <c r="A11" s="30"/>
      <c r="B11" s="31"/>
      <c r="C11" s="32"/>
      <c r="D11" s="10" t="s">
        <v>156</v>
      </c>
      <c r="E11" s="34" t="s">
        <v>91</v>
      </c>
      <c r="F11" s="35">
        <v>25</v>
      </c>
      <c r="G11" s="35">
        <v>1.87</v>
      </c>
      <c r="H11" s="35">
        <v>0.72</v>
      </c>
      <c r="I11" s="35">
        <v>12.85</v>
      </c>
      <c r="J11" s="35">
        <v>65.5</v>
      </c>
      <c r="K11" s="36" t="s">
        <v>40</v>
      </c>
      <c r="L11" s="35"/>
    </row>
    <row r="12" spans="1:12" s="25" customFormat="1" ht="15" x14ac:dyDescent="0.25">
      <c r="A12" s="30"/>
      <c r="B12" s="31"/>
      <c r="C12" s="32"/>
      <c r="D12" s="10" t="s">
        <v>24</v>
      </c>
      <c r="E12" s="34" t="s">
        <v>75</v>
      </c>
      <c r="F12" s="35">
        <v>150</v>
      </c>
      <c r="G12" s="35">
        <v>2.2799999999999998</v>
      </c>
      <c r="H12" s="35">
        <v>0.01</v>
      </c>
      <c r="I12" s="35">
        <v>11.75</v>
      </c>
      <c r="J12" s="35">
        <v>35.799999999999997</v>
      </c>
      <c r="K12" s="36" t="s">
        <v>76</v>
      </c>
      <c r="L12" s="35"/>
    </row>
    <row r="13" spans="1:12" s="25" customFormat="1" ht="15" x14ac:dyDescent="0.25">
      <c r="A13" s="37"/>
      <c r="B13" s="38"/>
      <c r="C13" s="16"/>
      <c r="D13" s="12" t="s">
        <v>33</v>
      </c>
      <c r="E13" s="39"/>
      <c r="F13" s="60">
        <f>SUM(F6:F12)</f>
        <v>625</v>
      </c>
      <c r="G13" s="40">
        <f>SUM(G6:G12)</f>
        <v>19.150000000000002</v>
      </c>
      <c r="H13" s="40">
        <f>SUM(H6:H12)</f>
        <v>19.75</v>
      </c>
      <c r="I13" s="40">
        <f>SUM(I6:I12)</f>
        <v>82.759999999999991</v>
      </c>
      <c r="J13" s="40">
        <f>SUM(J6:J12)</f>
        <v>586.43999999999994</v>
      </c>
      <c r="K13" s="41"/>
      <c r="L13" s="40">
        <v>172</v>
      </c>
    </row>
    <row r="14" spans="1:12" s="25" customFormat="1" ht="28.15" customHeight="1" x14ac:dyDescent="0.25">
      <c r="A14" s="42">
        <f>A6</f>
        <v>1</v>
      </c>
      <c r="B14" s="43">
        <f>B6</f>
        <v>1</v>
      </c>
      <c r="C14" s="44" t="s">
        <v>25</v>
      </c>
      <c r="D14" s="10" t="s">
        <v>26</v>
      </c>
      <c r="E14" s="34" t="s">
        <v>178</v>
      </c>
      <c r="F14" s="35">
        <v>90</v>
      </c>
      <c r="G14" s="35">
        <v>1.85</v>
      </c>
      <c r="H14" s="35">
        <v>2.12</v>
      </c>
      <c r="I14" s="35">
        <v>8.4700000000000006</v>
      </c>
      <c r="J14" s="35">
        <v>87</v>
      </c>
      <c r="K14" s="36" t="s">
        <v>92</v>
      </c>
      <c r="L14" s="35"/>
    </row>
    <row r="15" spans="1:12" s="25" customFormat="1" ht="15" x14ac:dyDescent="0.25">
      <c r="A15" s="30"/>
      <c r="B15" s="31"/>
      <c r="C15" s="32"/>
      <c r="D15" s="10" t="s">
        <v>27</v>
      </c>
      <c r="E15" s="34" t="s">
        <v>177</v>
      </c>
      <c r="F15" s="35">
        <v>225</v>
      </c>
      <c r="G15" s="35">
        <v>4.26</v>
      </c>
      <c r="H15" s="35">
        <v>6.46</v>
      </c>
      <c r="I15" s="35">
        <v>10.01</v>
      </c>
      <c r="J15" s="35">
        <v>114.03</v>
      </c>
      <c r="K15" s="36" t="s">
        <v>93</v>
      </c>
      <c r="L15" s="35"/>
    </row>
    <row r="16" spans="1:12" s="25" customFormat="1" ht="13.9" customHeight="1" x14ac:dyDescent="0.25">
      <c r="A16" s="30"/>
      <c r="B16" s="31"/>
      <c r="C16" s="32"/>
      <c r="D16" s="10" t="s">
        <v>28</v>
      </c>
      <c r="E16" s="34" t="s">
        <v>58</v>
      </c>
      <c r="F16" s="35">
        <v>250</v>
      </c>
      <c r="G16" s="35">
        <v>16.28</v>
      </c>
      <c r="H16" s="35">
        <v>18.12</v>
      </c>
      <c r="I16" s="35">
        <v>69.069999999999993</v>
      </c>
      <c r="J16" s="35">
        <v>410.57</v>
      </c>
      <c r="K16" s="36" t="s">
        <v>94</v>
      </c>
      <c r="L16" s="35"/>
    </row>
    <row r="17" spans="1:12" s="25" customFormat="1" ht="13.15" customHeight="1" x14ac:dyDescent="0.25">
      <c r="A17" s="30"/>
      <c r="B17" s="31"/>
      <c r="C17" s="32"/>
      <c r="D17" s="10" t="s">
        <v>30</v>
      </c>
      <c r="E17" s="34" t="s">
        <v>62</v>
      </c>
      <c r="F17" s="35">
        <v>200</v>
      </c>
      <c r="G17" s="35">
        <v>0.76</v>
      </c>
      <c r="H17" s="35">
        <v>0.5</v>
      </c>
      <c r="I17" s="35">
        <v>5.07</v>
      </c>
      <c r="J17" s="35">
        <v>96.85</v>
      </c>
      <c r="K17" s="36" t="s">
        <v>151</v>
      </c>
      <c r="L17" s="35"/>
    </row>
    <row r="18" spans="1:12" s="25" customFormat="1" ht="15" x14ac:dyDescent="0.25">
      <c r="A18" s="30"/>
      <c r="B18" s="31"/>
      <c r="C18" s="32"/>
      <c r="D18" s="61" t="s">
        <v>31</v>
      </c>
      <c r="E18" s="34" t="s">
        <v>95</v>
      </c>
      <c r="F18" s="35">
        <v>30</v>
      </c>
      <c r="G18" s="35">
        <v>2.37</v>
      </c>
      <c r="H18" s="35">
        <v>0.27</v>
      </c>
      <c r="I18" s="35">
        <v>15.06</v>
      </c>
      <c r="J18" s="35">
        <v>74.400000000000006</v>
      </c>
      <c r="K18" s="36" t="s">
        <v>40</v>
      </c>
      <c r="L18" s="35"/>
    </row>
    <row r="19" spans="1:12" s="25" customFormat="1" ht="15" x14ac:dyDescent="0.25">
      <c r="A19" s="30"/>
      <c r="B19" s="31"/>
      <c r="C19" s="32"/>
      <c r="D19" s="61" t="s">
        <v>32</v>
      </c>
      <c r="E19" s="34" t="s">
        <v>55</v>
      </c>
      <c r="F19" s="35">
        <v>25</v>
      </c>
      <c r="G19" s="35">
        <v>1.05</v>
      </c>
      <c r="H19" s="35">
        <v>0.02</v>
      </c>
      <c r="I19" s="35">
        <v>9.17</v>
      </c>
      <c r="J19" s="35">
        <v>40</v>
      </c>
      <c r="K19" s="36" t="s">
        <v>40</v>
      </c>
      <c r="L19" s="35"/>
    </row>
    <row r="20" spans="1:12" s="25" customFormat="1" ht="15" x14ac:dyDescent="0.25">
      <c r="A20" s="37"/>
      <c r="B20" s="38"/>
      <c r="C20" s="16"/>
      <c r="D20" s="12" t="s">
        <v>33</v>
      </c>
      <c r="E20" s="39"/>
      <c r="F20" s="40">
        <f>SUM(F14:F19)</f>
        <v>820</v>
      </c>
      <c r="G20" s="40">
        <f>SUM(G14:G19)</f>
        <v>26.570000000000004</v>
      </c>
      <c r="H20" s="40">
        <f>SUM(H14:H19)</f>
        <v>27.490000000000002</v>
      </c>
      <c r="I20" s="40">
        <f>SUM(I14:I19)</f>
        <v>116.85000000000001</v>
      </c>
      <c r="J20" s="40">
        <f>SUM(J14:J19)</f>
        <v>822.85</v>
      </c>
      <c r="K20" s="41"/>
      <c r="L20" s="40">
        <v>258</v>
      </c>
    </row>
    <row r="21" spans="1:12" s="25" customFormat="1" ht="15.75" thickBot="1" x14ac:dyDescent="0.25">
      <c r="A21" s="45">
        <f>A6</f>
        <v>1</v>
      </c>
      <c r="B21" s="46">
        <f>B6</f>
        <v>1</v>
      </c>
      <c r="C21" s="62" t="s">
        <v>4</v>
      </c>
      <c r="D21" s="63"/>
      <c r="E21" s="47"/>
      <c r="F21" s="48">
        <f>F13+F20</f>
        <v>1445</v>
      </c>
      <c r="G21" s="48">
        <f>G13+G20</f>
        <v>45.720000000000006</v>
      </c>
      <c r="H21" s="48">
        <f>H13+H20</f>
        <v>47.24</v>
      </c>
      <c r="I21" s="48">
        <f>I13+I20</f>
        <v>199.61</v>
      </c>
      <c r="J21" s="48">
        <f>J13+J20</f>
        <v>1409.29</v>
      </c>
      <c r="K21" s="48"/>
      <c r="L21" s="48"/>
    </row>
    <row r="22" spans="1:12" s="25" customFormat="1" ht="25.5" x14ac:dyDescent="0.25">
      <c r="A22" s="49">
        <v>1</v>
      </c>
      <c r="B22" s="31">
        <v>2</v>
      </c>
      <c r="C22" s="28" t="s">
        <v>20</v>
      </c>
      <c r="D22" s="11" t="s">
        <v>21</v>
      </c>
      <c r="E22" s="17" t="s">
        <v>157</v>
      </c>
      <c r="F22" s="18">
        <v>310</v>
      </c>
      <c r="G22" s="18">
        <v>14.96</v>
      </c>
      <c r="H22" s="18">
        <v>18.829999999999998</v>
      </c>
      <c r="I22" s="18">
        <v>29.44</v>
      </c>
      <c r="J22" s="18">
        <v>379.9</v>
      </c>
      <c r="K22" s="29" t="s">
        <v>175</v>
      </c>
      <c r="L22" s="18"/>
    </row>
    <row r="23" spans="1:12" s="25" customFormat="1" ht="15" x14ac:dyDescent="0.25">
      <c r="A23" s="49"/>
      <c r="B23" s="31"/>
      <c r="C23" s="32"/>
      <c r="D23" s="9"/>
      <c r="E23" s="34"/>
      <c r="F23" s="35"/>
      <c r="G23" s="35"/>
      <c r="H23" s="35"/>
      <c r="I23" s="35"/>
      <c r="J23" s="35"/>
      <c r="K23" s="36"/>
      <c r="L23" s="35"/>
    </row>
    <row r="24" spans="1:12" s="25" customFormat="1" ht="15" x14ac:dyDescent="0.25">
      <c r="A24" s="49"/>
      <c r="B24" s="31"/>
      <c r="C24" s="32"/>
      <c r="D24" s="10" t="s">
        <v>22</v>
      </c>
      <c r="E24" s="34" t="s">
        <v>45</v>
      </c>
      <c r="F24" s="35">
        <v>200</v>
      </c>
      <c r="G24" s="35">
        <v>0.2</v>
      </c>
      <c r="H24" s="35">
        <v>0</v>
      </c>
      <c r="I24" s="35">
        <v>14</v>
      </c>
      <c r="J24" s="35">
        <v>56</v>
      </c>
      <c r="K24" s="36" t="s">
        <v>46</v>
      </c>
      <c r="L24" s="35"/>
    </row>
    <row r="25" spans="1:12" s="25" customFormat="1" ht="15" x14ac:dyDescent="0.25">
      <c r="A25" s="49"/>
      <c r="B25" s="31"/>
      <c r="C25" s="32"/>
      <c r="D25" s="10" t="s">
        <v>32</v>
      </c>
      <c r="E25" s="34" t="s">
        <v>55</v>
      </c>
      <c r="F25" s="35">
        <v>25</v>
      </c>
      <c r="G25" s="35">
        <v>1.05</v>
      </c>
      <c r="H25" s="35">
        <v>0.02</v>
      </c>
      <c r="I25" s="35">
        <v>9.17</v>
      </c>
      <c r="J25" s="35">
        <v>40</v>
      </c>
      <c r="K25" s="36" t="s">
        <v>40</v>
      </c>
      <c r="L25" s="35"/>
    </row>
    <row r="26" spans="1:12" s="25" customFormat="1" ht="15" x14ac:dyDescent="0.25">
      <c r="A26" s="49"/>
      <c r="B26" s="31"/>
      <c r="C26" s="32"/>
      <c r="D26" s="10" t="s">
        <v>31</v>
      </c>
      <c r="E26" s="34" t="s">
        <v>54</v>
      </c>
      <c r="F26" s="35">
        <v>30</v>
      </c>
      <c r="G26" s="35">
        <v>2.37</v>
      </c>
      <c r="H26" s="35">
        <v>0.27</v>
      </c>
      <c r="I26" s="35">
        <v>15.06</v>
      </c>
      <c r="J26" s="35">
        <v>74.400000000000006</v>
      </c>
      <c r="K26" s="36" t="s">
        <v>40</v>
      </c>
      <c r="L26" s="35"/>
    </row>
    <row r="27" spans="1:12" s="25" customFormat="1" ht="15" x14ac:dyDescent="0.25">
      <c r="A27" s="49"/>
      <c r="B27" s="31"/>
      <c r="C27" s="32"/>
      <c r="D27" s="10" t="s">
        <v>24</v>
      </c>
      <c r="E27" s="34" t="s">
        <v>75</v>
      </c>
      <c r="F27" s="35">
        <v>115</v>
      </c>
      <c r="G27" s="35">
        <v>0.56999999999999995</v>
      </c>
      <c r="H27" s="35">
        <v>0.46</v>
      </c>
      <c r="I27" s="35">
        <v>14</v>
      </c>
      <c r="J27" s="35">
        <v>35</v>
      </c>
      <c r="K27" s="36" t="s">
        <v>41</v>
      </c>
      <c r="L27" s="35"/>
    </row>
    <row r="28" spans="1:12" s="25" customFormat="1" ht="15" x14ac:dyDescent="0.25">
      <c r="A28" s="49"/>
      <c r="B28" s="31"/>
      <c r="C28" s="32"/>
      <c r="D28" s="9"/>
      <c r="E28" s="34"/>
      <c r="F28" s="35"/>
      <c r="G28" s="35"/>
      <c r="H28" s="35"/>
      <c r="I28" s="35"/>
      <c r="J28" s="35"/>
      <c r="K28" s="36"/>
      <c r="L28" s="35"/>
    </row>
    <row r="29" spans="1:12" s="25" customFormat="1" ht="15" x14ac:dyDescent="0.25">
      <c r="A29" s="50"/>
      <c r="B29" s="38"/>
      <c r="C29" s="16"/>
      <c r="D29" s="12" t="s">
        <v>33</v>
      </c>
      <c r="E29" s="39"/>
      <c r="F29" s="40">
        <f>SUM(F22:F28)</f>
        <v>680</v>
      </c>
      <c r="G29" s="40">
        <f>SUM(G22:G28)</f>
        <v>19.150000000000002</v>
      </c>
      <c r="H29" s="40">
        <f>SUM(H22:H28)</f>
        <v>19.579999999999998</v>
      </c>
      <c r="I29" s="40">
        <f>SUM(I22:I28)</f>
        <v>81.67</v>
      </c>
      <c r="J29" s="40">
        <f>SUM(J22:J28)</f>
        <v>585.29999999999995</v>
      </c>
      <c r="K29" s="41"/>
      <c r="L29" s="40">
        <v>172</v>
      </c>
    </row>
    <row r="30" spans="1:12" s="25" customFormat="1" ht="15" x14ac:dyDescent="0.25">
      <c r="A30" s="43">
        <f>A22</f>
        <v>1</v>
      </c>
      <c r="B30" s="43">
        <f>B22</f>
        <v>2</v>
      </c>
      <c r="C30" s="44" t="s">
        <v>25</v>
      </c>
      <c r="D30" s="10" t="s">
        <v>26</v>
      </c>
      <c r="E30" s="34" t="s">
        <v>96</v>
      </c>
      <c r="F30" s="35">
        <v>60</v>
      </c>
      <c r="G30" s="35">
        <v>0.56999999999999995</v>
      </c>
      <c r="H30" s="35">
        <v>3.69</v>
      </c>
      <c r="I30" s="35">
        <v>2.58</v>
      </c>
      <c r="J30" s="35">
        <v>44.5</v>
      </c>
      <c r="K30" s="36" t="s">
        <v>97</v>
      </c>
      <c r="L30" s="35"/>
    </row>
    <row r="31" spans="1:12" s="25" customFormat="1" ht="13.9" customHeight="1" x14ac:dyDescent="0.25">
      <c r="A31" s="49"/>
      <c r="B31" s="31"/>
      <c r="C31" s="32"/>
      <c r="D31" s="10" t="s">
        <v>27</v>
      </c>
      <c r="E31" s="34" t="s">
        <v>98</v>
      </c>
      <c r="F31" s="35">
        <v>221</v>
      </c>
      <c r="G31" s="35">
        <v>6.5</v>
      </c>
      <c r="H31" s="35">
        <v>3.13</v>
      </c>
      <c r="I31" s="35">
        <v>42.3</v>
      </c>
      <c r="J31" s="35">
        <v>208</v>
      </c>
      <c r="K31" s="36" t="s">
        <v>99</v>
      </c>
      <c r="L31" s="35"/>
    </row>
    <row r="32" spans="1:12" s="25" customFormat="1" ht="15" x14ac:dyDescent="0.25">
      <c r="A32" s="49"/>
      <c r="B32" s="31"/>
      <c r="C32" s="32"/>
      <c r="D32" s="10" t="s">
        <v>28</v>
      </c>
      <c r="E32" s="34" t="s">
        <v>56</v>
      </c>
      <c r="F32" s="35">
        <v>100</v>
      </c>
      <c r="G32" s="35">
        <v>13.4</v>
      </c>
      <c r="H32" s="35">
        <v>12.92</v>
      </c>
      <c r="I32" s="35">
        <v>3.27</v>
      </c>
      <c r="J32" s="35">
        <v>198.16</v>
      </c>
      <c r="K32" s="36" t="s">
        <v>100</v>
      </c>
      <c r="L32" s="35"/>
    </row>
    <row r="33" spans="1:12" s="25" customFormat="1" ht="15" x14ac:dyDescent="0.25">
      <c r="A33" s="49"/>
      <c r="B33" s="31"/>
      <c r="C33" s="32"/>
      <c r="D33" s="10" t="s">
        <v>29</v>
      </c>
      <c r="E33" s="34" t="s">
        <v>43</v>
      </c>
      <c r="F33" s="35">
        <v>150</v>
      </c>
      <c r="G33" s="35">
        <v>3.15</v>
      </c>
      <c r="H33" s="35">
        <v>6.75</v>
      </c>
      <c r="I33" s="35">
        <v>21.9</v>
      </c>
      <c r="J33" s="35">
        <v>163.5</v>
      </c>
      <c r="K33" s="36" t="s">
        <v>44</v>
      </c>
      <c r="L33" s="35"/>
    </row>
    <row r="34" spans="1:12" s="25" customFormat="1" ht="16.899999999999999" customHeight="1" x14ac:dyDescent="0.25">
      <c r="A34" s="49"/>
      <c r="B34" s="31"/>
      <c r="C34" s="32"/>
      <c r="D34" s="10" t="s">
        <v>30</v>
      </c>
      <c r="E34" s="34" t="s">
        <v>101</v>
      </c>
      <c r="F34" s="35">
        <v>200</v>
      </c>
      <c r="G34" s="35">
        <v>0.2</v>
      </c>
      <c r="H34" s="35">
        <v>0.5</v>
      </c>
      <c r="I34" s="35">
        <v>25.07</v>
      </c>
      <c r="J34" s="35">
        <v>102.55</v>
      </c>
      <c r="K34" s="36" t="s">
        <v>65</v>
      </c>
      <c r="L34" s="35"/>
    </row>
    <row r="35" spans="1:12" s="25" customFormat="1" ht="15" x14ac:dyDescent="0.25">
      <c r="A35" s="49"/>
      <c r="B35" s="31"/>
      <c r="C35" s="32"/>
      <c r="D35" s="10" t="s">
        <v>31</v>
      </c>
      <c r="E35" s="34" t="s">
        <v>95</v>
      </c>
      <c r="F35" s="35">
        <v>25</v>
      </c>
      <c r="G35" s="35">
        <v>1.98</v>
      </c>
      <c r="H35" s="35">
        <v>0.23</v>
      </c>
      <c r="I35" s="35">
        <v>12.55</v>
      </c>
      <c r="J35" s="35">
        <v>62</v>
      </c>
      <c r="K35" s="36" t="s">
        <v>40</v>
      </c>
      <c r="L35" s="35"/>
    </row>
    <row r="36" spans="1:12" s="25" customFormat="1" ht="15" x14ac:dyDescent="0.25">
      <c r="A36" s="49"/>
      <c r="B36" s="31"/>
      <c r="C36" s="32"/>
      <c r="D36" s="10" t="s">
        <v>32</v>
      </c>
      <c r="E36" s="34" t="s">
        <v>74</v>
      </c>
      <c r="F36" s="35">
        <v>25</v>
      </c>
      <c r="G36" s="35">
        <v>1.05</v>
      </c>
      <c r="H36" s="35">
        <v>0.02</v>
      </c>
      <c r="I36" s="35">
        <v>9.17</v>
      </c>
      <c r="J36" s="35">
        <v>40</v>
      </c>
      <c r="K36" s="36" t="s">
        <v>40</v>
      </c>
      <c r="L36" s="35"/>
    </row>
    <row r="37" spans="1:12" s="25" customFormat="1" ht="15" x14ac:dyDescent="0.25">
      <c r="A37" s="50"/>
      <c r="B37" s="38"/>
      <c r="C37" s="16"/>
      <c r="D37" s="12" t="s">
        <v>33</v>
      </c>
      <c r="E37" s="39"/>
      <c r="F37" s="40">
        <f>SUM(F30:F36)</f>
        <v>781</v>
      </c>
      <c r="G37" s="40">
        <f>SUM(G30:G36)</f>
        <v>26.849999999999998</v>
      </c>
      <c r="H37" s="40">
        <f>SUM(H30:H36)</f>
        <v>27.240000000000002</v>
      </c>
      <c r="I37" s="40">
        <f>SUM(I30:I36)</f>
        <v>116.84</v>
      </c>
      <c r="J37" s="40">
        <f>SUM(J30:J36)</f>
        <v>818.70999999999992</v>
      </c>
      <c r="K37" s="41"/>
      <c r="L37" s="40">
        <v>258</v>
      </c>
    </row>
    <row r="38" spans="1:12" s="25" customFormat="1" ht="15.75" customHeight="1" x14ac:dyDescent="0.2">
      <c r="A38" s="51">
        <f>A22</f>
        <v>1</v>
      </c>
      <c r="B38" s="51">
        <f>B22</f>
        <v>2</v>
      </c>
      <c r="C38" s="62" t="s">
        <v>4</v>
      </c>
      <c r="D38" s="63"/>
      <c r="E38" s="47"/>
      <c r="F38" s="48">
        <f>F29+F37</f>
        <v>1461</v>
      </c>
      <c r="G38" s="48">
        <f>G29+G37</f>
        <v>46</v>
      </c>
      <c r="H38" s="48">
        <f>H29+H37</f>
        <v>46.82</v>
      </c>
      <c r="I38" s="48">
        <f>I29+I37</f>
        <v>198.51</v>
      </c>
      <c r="J38" s="48">
        <f>J29+J37</f>
        <v>1404.0099999999998</v>
      </c>
      <c r="K38" s="48"/>
      <c r="L38" s="48"/>
    </row>
    <row r="39" spans="1:12" s="25" customFormat="1" ht="15" x14ac:dyDescent="0.25">
      <c r="A39" s="26">
        <v>1</v>
      </c>
      <c r="B39" s="27">
        <v>3</v>
      </c>
      <c r="C39" s="28" t="s">
        <v>20</v>
      </c>
      <c r="D39" s="11" t="s">
        <v>26</v>
      </c>
      <c r="E39" s="17" t="s">
        <v>78</v>
      </c>
      <c r="F39" s="18">
        <v>60</v>
      </c>
      <c r="G39" s="18">
        <v>0.3</v>
      </c>
      <c r="H39" s="18">
        <v>0.08</v>
      </c>
      <c r="I39" s="18">
        <v>2.21</v>
      </c>
      <c r="J39" s="18">
        <v>8.16</v>
      </c>
      <c r="K39" s="29" t="s">
        <v>48</v>
      </c>
      <c r="L39" s="18"/>
    </row>
    <row r="40" spans="1:12" s="25" customFormat="1" ht="16.899999999999999" customHeight="1" x14ac:dyDescent="0.25">
      <c r="A40" s="30"/>
      <c r="B40" s="31"/>
      <c r="C40" s="32"/>
      <c r="D40" s="16" t="s">
        <v>21</v>
      </c>
      <c r="E40" s="19" t="s">
        <v>61</v>
      </c>
      <c r="F40" s="20">
        <v>200</v>
      </c>
      <c r="G40" s="20">
        <v>13.59</v>
      </c>
      <c r="H40" s="20">
        <v>15.51</v>
      </c>
      <c r="I40" s="20">
        <v>40.1</v>
      </c>
      <c r="J40" s="20">
        <v>383.67</v>
      </c>
      <c r="K40" s="33" t="s">
        <v>79</v>
      </c>
      <c r="L40" s="20"/>
    </row>
    <row r="41" spans="1:12" s="25" customFormat="1" ht="15" x14ac:dyDescent="0.25">
      <c r="A41" s="30"/>
      <c r="B41" s="31"/>
      <c r="C41" s="32"/>
      <c r="D41" s="10" t="s">
        <v>22</v>
      </c>
      <c r="E41" s="34" t="s">
        <v>57</v>
      </c>
      <c r="F41" s="35">
        <v>222</v>
      </c>
      <c r="G41" s="35">
        <v>0.2</v>
      </c>
      <c r="H41" s="35">
        <v>0</v>
      </c>
      <c r="I41" s="35">
        <v>14</v>
      </c>
      <c r="J41" s="35">
        <v>56</v>
      </c>
      <c r="K41" s="36" t="s">
        <v>80</v>
      </c>
      <c r="L41" s="35"/>
    </row>
    <row r="42" spans="1:12" s="25" customFormat="1" ht="15" x14ac:dyDescent="0.25">
      <c r="A42" s="30"/>
      <c r="B42" s="31"/>
      <c r="C42" s="32"/>
      <c r="D42" s="10" t="s">
        <v>31</v>
      </c>
      <c r="E42" s="34" t="s">
        <v>49</v>
      </c>
      <c r="F42" s="35">
        <v>30</v>
      </c>
      <c r="G42" s="35">
        <v>2.37</v>
      </c>
      <c r="H42" s="35">
        <v>0.27</v>
      </c>
      <c r="I42" s="35">
        <v>15.06</v>
      </c>
      <c r="J42" s="35">
        <v>74.400000000000006</v>
      </c>
      <c r="K42" s="36" t="s">
        <v>40</v>
      </c>
      <c r="L42" s="35"/>
    </row>
    <row r="43" spans="1:12" s="25" customFormat="1" ht="15" x14ac:dyDescent="0.25">
      <c r="A43" s="30"/>
      <c r="B43" s="31"/>
      <c r="C43" s="32"/>
      <c r="D43" s="10" t="s">
        <v>32</v>
      </c>
      <c r="E43" s="34" t="s">
        <v>55</v>
      </c>
      <c r="F43" s="35">
        <v>25</v>
      </c>
      <c r="G43" s="35">
        <v>1.05</v>
      </c>
      <c r="H43" s="35">
        <v>0.02</v>
      </c>
      <c r="I43" s="35">
        <v>9.17</v>
      </c>
      <c r="J43" s="35">
        <v>40</v>
      </c>
      <c r="K43" s="36" t="s">
        <v>40</v>
      </c>
      <c r="L43" s="35"/>
    </row>
    <row r="44" spans="1:12" s="25" customFormat="1" ht="15" x14ac:dyDescent="0.25">
      <c r="A44" s="37"/>
      <c r="B44" s="38"/>
      <c r="C44" s="16"/>
      <c r="D44" s="12" t="s">
        <v>33</v>
      </c>
      <c r="E44" s="39"/>
      <c r="F44" s="40">
        <f>SUM(F39:F43)</f>
        <v>537</v>
      </c>
      <c r="G44" s="40">
        <v>19.23</v>
      </c>
      <c r="H44" s="40">
        <v>19.7</v>
      </c>
      <c r="I44" s="40">
        <v>80.540000000000006</v>
      </c>
      <c r="J44" s="40">
        <f>SUM(J39:J43)</f>
        <v>562.23</v>
      </c>
      <c r="K44" s="41"/>
      <c r="L44" s="40">
        <v>172</v>
      </c>
    </row>
    <row r="45" spans="1:12" s="25" customFormat="1" ht="17.45" customHeight="1" x14ac:dyDescent="0.25">
      <c r="A45" s="42">
        <f>A39</f>
        <v>1</v>
      </c>
      <c r="B45" s="43">
        <f>B39</f>
        <v>3</v>
      </c>
      <c r="C45" s="44" t="s">
        <v>25</v>
      </c>
      <c r="D45" s="10" t="s">
        <v>26</v>
      </c>
      <c r="E45" s="34" t="s">
        <v>102</v>
      </c>
      <c r="F45" s="35">
        <v>63</v>
      </c>
      <c r="G45" s="35">
        <v>3.27</v>
      </c>
      <c r="H45" s="35">
        <v>8.5299999999999994</v>
      </c>
      <c r="I45" s="35">
        <v>3.15</v>
      </c>
      <c r="J45" s="35">
        <v>116.24</v>
      </c>
      <c r="K45" s="36" t="s">
        <v>103</v>
      </c>
      <c r="L45" s="35"/>
    </row>
    <row r="46" spans="1:12" s="25" customFormat="1" ht="15" x14ac:dyDescent="0.25">
      <c r="A46" s="30"/>
      <c r="B46" s="31"/>
      <c r="C46" s="32"/>
      <c r="D46" s="10" t="s">
        <v>27</v>
      </c>
      <c r="E46" s="34" t="s">
        <v>180</v>
      </c>
      <c r="F46" s="35">
        <v>211</v>
      </c>
      <c r="G46" s="35">
        <v>2.89</v>
      </c>
      <c r="H46" s="35">
        <v>5.7</v>
      </c>
      <c r="I46" s="35">
        <v>20.68</v>
      </c>
      <c r="J46" s="35">
        <v>104.8</v>
      </c>
      <c r="K46" s="36" t="s">
        <v>104</v>
      </c>
      <c r="L46" s="35"/>
    </row>
    <row r="47" spans="1:12" s="25" customFormat="1" ht="15.6" customHeight="1" x14ac:dyDescent="0.25">
      <c r="A47" s="30"/>
      <c r="B47" s="31"/>
      <c r="C47" s="32"/>
      <c r="D47" s="10" t="s">
        <v>28</v>
      </c>
      <c r="E47" s="34" t="s">
        <v>174</v>
      </c>
      <c r="F47" s="35">
        <v>300</v>
      </c>
      <c r="G47" s="35">
        <v>16.82</v>
      </c>
      <c r="H47" s="35">
        <v>12.68</v>
      </c>
      <c r="I47" s="35">
        <v>36.57</v>
      </c>
      <c r="J47" s="35">
        <v>379.68</v>
      </c>
      <c r="K47" s="36" t="s">
        <v>105</v>
      </c>
      <c r="L47" s="35"/>
    </row>
    <row r="48" spans="1:12" s="25" customFormat="1" ht="15" x14ac:dyDescent="0.25">
      <c r="A48" s="30"/>
      <c r="B48" s="31"/>
      <c r="C48" s="32"/>
      <c r="D48" s="10"/>
      <c r="E48" s="34"/>
      <c r="F48" s="35"/>
      <c r="G48" s="35"/>
      <c r="H48" s="35"/>
      <c r="I48" s="35"/>
      <c r="J48" s="35"/>
      <c r="K48" s="36"/>
      <c r="L48" s="35"/>
    </row>
    <row r="49" spans="1:12" s="25" customFormat="1" ht="16.149999999999999" customHeight="1" x14ac:dyDescent="0.25">
      <c r="A49" s="30"/>
      <c r="B49" s="31"/>
      <c r="C49" s="32"/>
      <c r="D49" s="10" t="s">
        <v>30</v>
      </c>
      <c r="E49" s="34" t="s">
        <v>106</v>
      </c>
      <c r="F49" s="35">
        <v>200</v>
      </c>
      <c r="G49" s="35">
        <v>0</v>
      </c>
      <c r="H49" s="35">
        <v>0.1</v>
      </c>
      <c r="I49" s="35">
        <v>25.78</v>
      </c>
      <c r="J49" s="35">
        <v>106.76</v>
      </c>
      <c r="K49" s="36" t="s">
        <v>107</v>
      </c>
      <c r="L49" s="35"/>
    </row>
    <row r="50" spans="1:12" s="25" customFormat="1" ht="15" x14ac:dyDescent="0.25">
      <c r="A50" s="30"/>
      <c r="B50" s="31"/>
      <c r="C50" s="32"/>
      <c r="D50" s="10" t="s">
        <v>31</v>
      </c>
      <c r="E50" s="34" t="s">
        <v>49</v>
      </c>
      <c r="F50" s="35">
        <v>30</v>
      </c>
      <c r="G50" s="35">
        <v>2.37</v>
      </c>
      <c r="H50" s="35">
        <v>0.27</v>
      </c>
      <c r="I50" s="35">
        <v>15.06</v>
      </c>
      <c r="J50" s="35">
        <v>74.400000000000006</v>
      </c>
      <c r="K50" s="36" t="s">
        <v>40</v>
      </c>
      <c r="L50" s="35"/>
    </row>
    <row r="51" spans="1:12" s="25" customFormat="1" ht="15" x14ac:dyDescent="0.25">
      <c r="A51" s="30"/>
      <c r="B51" s="31"/>
      <c r="C51" s="32"/>
      <c r="D51" s="10" t="s">
        <v>32</v>
      </c>
      <c r="E51" s="34" t="s">
        <v>55</v>
      </c>
      <c r="F51" s="35">
        <v>25</v>
      </c>
      <c r="G51" s="35">
        <v>1.05</v>
      </c>
      <c r="H51" s="35">
        <v>0.02</v>
      </c>
      <c r="I51" s="35">
        <v>9.17</v>
      </c>
      <c r="J51" s="35">
        <v>40</v>
      </c>
      <c r="K51" s="36" t="s">
        <v>40</v>
      </c>
      <c r="L51" s="35"/>
    </row>
    <row r="52" spans="1:12" s="25" customFormat="1" ht="15" x14ac:dyDescent="0.25">
      <c r="A52" s="37"/>
      <c r="B52" s="38"/>
      <c r="C52" s="16"/>
      <c r="D52" s="12" t="s">
        <v>33</v>
      </c>
      <c r="E52" s="39"/>
      <c r="F52" s="40">
        <f>SUM(F45:F51)</f>
        <v>829</v>
      </c>
      <c r="G52" s="40">
        <f>SUM(G45:G51)</f>
        <v>26.400000000000002</v>
      </c>
      <c r="H52" s="40">
        <f>SUM(H45:H51)</f>
        <v>27.3</v>
      </c>
      <c r="I52" s="40">
        <f>SUM(I45:I51)</f>
        <v>110.41000000000001</v>
      </c>
      <c r="J52" s="40">
        <f>SUM(J45:J51)</f>
        <v>821.88</v>
      </c>
      <c r="K52" s="41"/>
      <c r="L52" s="52">
        <v>258</v>
      </c>
    </row>
    <row r="53" spans="1:12" s="25" customFormat="1" ht="15.75" customHeight="1" x14ac:dyDescent="0.2">
      <c r="A53" s="45">
        <f>A39</f>
        <v>1</v>
      </c>
      <c r="B53" s="46">
        <f>B39</f>
        <v>3</v>
      </c>
      <c r="C53" s="62" t="s">
        <v>4</v>
      </c>
      <c r="D53" s="63"/>
      <c r="E53" s="47"/>
      <c r="F53" s="48">
        <f>F44+F52</f>
        <v>1366</v>
      </c>
      <c r="G53" s="48">
        <f>G44+G52</f>
        <v>45.63</v>
      </c>
      <c r="H53" s="48">
        <f>H44+H52</f>
        <v>47</v>
      </c>
      <c r="I53" s="48">
        <f>I44+I52</f>
        <v>190.95000000000002</v>
      </c>
      <c r="J53" s="48">
        <f>J44+J52</f>
        <v>1384.1100000000001</v>
      </c>
      <c r="K53" s="48"/>
      <c r="L53" s="48"/>
    </row>
    <row r="54" spans="1:12" s="25" customFormat="1" ht="15" x14ac:dyDescent="0.25">
      <c r="A54" s="26">
        <v>1</v>
      </c>
      <c r="B54" s="27">
        <v>4</v>
      </c>
      <c r="C54" s="28" t="s">
        <v>20</v>
      </c>
      <c r="D54" s="11" t="s">
        <v>21</v>
      </c>
      <c r="E54" s="17" t="s">
        <v>173</v>
      </c>
      <c r="F54" s="18">
        <v>175</v>
      </c>
      <c r="G54" s="18">
        <v>16.5</v>
      </c>
      <c r="H54" s="18">
        <v>16.3</v>
      </c>
      <c r="I54" s="18">
        <v>29.9</v>
      </c>
      <c r="J54" s="18">
        <v>377.2</v>
      </c>
      <c r="K54" s="29" t="s">
        <v>50</v>
      </c>
      <c r="L54" s="18"/>
    </row>
    <row r="55" spans="1:12" s="25" customFormat="1" ht="15" x14ac:dyDescent="0.25">
      <c r="A55" s="30"/>
      <c r="B55" s="31"/>
      <c r="C55" s="32"/>
      <c r="D55" s="10" t="s">
        <v>22</v>
      </c>
      <c r="E55" s="34" t="s">
        <v>45</v>
      </c>
      <c r="F55" s="35">
        <v>200</v>
      </c>
      <c r="G55" s="35">
        <v>0.2</v>
      </c>
      <c r="H55" s="35">
        <v>0</v>
      </c>
      <c r="I55" s="35">
        <v>14</v>
      </c>
      <c r="J55" s="35">
        <v>56</v>
      </c>
      <c r="K55" s="36" t="s">
        <v>46</v>
      </c>
      <c r="L55" s="35"/>
    </row>
    <row r="56" spans="1:12" s="25" customFormat="1" ht="15" x14ac:dyDescent="0.25">
      <c r="A56" s="30"/>
      <c r="B56" s="31"/>
      <c r="C56" s="32"/>
      <c r="D56" s="10" t="s">
        <v>23</v>
      </c>
      <c r="E56" s="34" t="s">
        <v>49</v>
      </c>
      <c r="F56" s="35">
        <v>25</v>
      </c>
      <c r="G56" s="35">
        <v>1.98</v>
      </c>
      <c r="H56" s="35">
        <v>0.23</v>
      </c>
      <c r="I56" s="35">
        <v>12.55</v>
      </c>
      <c r="J56" s="35">
        <v>62</v>
      </c>
      <c r="K56" s="36" t="s">
        <v>40</v>
      </c>
      <c r="L56" s="35"/>
    </row>
    <row r="57" spans="1:12" s="25" customFormat="1" ht="15" x14ac:dyDescent="0.25">
      <c r="A57" s="30"/>
      <c r="B57" s="31"/>
      <c r="C57" s="32"/>
      <c r="D57" s="10" t="s">
        <v>24</v>
      </c>
      <c r="E57" s="34" t="s">
        <v>75</v>
      </c>
      <c r="F57" s="35">
        <v>140</v>
      </c>
      <c r="G57" s="35">
        <v>0.12</v>
      </c>
      <c r="H57" s="35">
        <v>2.8</v>
      </c>
      <c r="I57" s="35">
        <v>25.88</v>
      </c>
      <c r="J57" s="35">
        <v>78</v>
      </c>
      <c r="K57" s="36" t="s">
        <v>41</v>
      </c>
      <c r="L57" s="35"/>
    </row>
    <row r="58" spans="1:12" s="25" customFormat="1" ht="15" x14ac:dyDescent="0.25">
      <c r="A58" s="37"/>
      <c r="B58" s="38"/>
      <c r="C58" s="16"/>
      <c r="D58" s="12" t="s">
        <v>33</v>
      </c>
      <c r="E58" s="39"/>
      <c r="F58" s="40">
        <f>SUM(F54:F57)</f>
        <v>540</v>
      </c>
      <c r="G58" s="40">
        <f>SUM(G54:G57)</f>
        <v>18.8</v>
      </c>
      <c r="H58" s="40">
        <f>SUM(H54:H57)</f>
        <v>19.330000000000002</v>
      </c>
      <c r="I58" s="40">
        <f>SUM(I54:I57)</f>
        <v>82.33</v>
      </c>
      <c r="J58" s="40">
        <f>SUM(J54:J57)</f>
        <v>573.20000000000005</v>
      </c>
      <c r="K58" s="41"/>
      <c r="L58" s="40">
        <v>172</v>
      </c>
    </row>
    <row r="59" spans="1:12" s="25" customFormat="1" ht="28.15" customHeight="1" x14ac:dyDescent="0.25">
      <c r="A59" s="42">
        <f>A54</f>
        <v>1</v>
      </c>
      <c r="B59" s="43">
        <f>B54</f>
        <v>4</v>
      </c>
      <c r="C59" s="44" t="s">
        <v>25</v>
      </c>
      <c r="D59" s="10" t="s">
        <v>26</v>
      </c>
      <c r="E59" s="34" t="s">
        <v>181</v>
      </c>
      <c r="F59" s="35">
        <v>80</v>
      </c>
      <c r="G59" s="35">
        <v>0.77</v>
      </c>
      <c r="H59" s="35">
        <v>1.02</v>
      </c>
      <c r="I59" s="35">
        <v>1.9</v>
      </c>
      <c r="J59" s="35">
        <v>86.58</v>
      </c>
      <c r="K59" s="36" t="s">
        <v>108</v>
      </c>
      <c r="L59" s="35"/>
    </row>
    <row r="60" spans="1:12" s="25" customFormat="1" ht="13.9" customHeight="1" x14ac:dyDescent="0.25">
      <c r="A60" s="30"/>
      <c r="B60" s="31"/>
      <c r="C60" s="32"/>
      <c r="D60" s="10" t="s">
        <v>27</v>
      </c>
      <c r="E60" s="34" t="s">
        <v>182</v>
      </c>
      <c r="F60" s="35">
        <v>226</v>
      </c>
      <c r="G60" s="35">
        <v>6.4</v>
      </c>
      <c r="H60" s="35">
        <v>6.3</v>
      </c>
      <c r="I60" s="35">
        <v>27</v>
      </c>
      <c r="J60" s="35">
        <v>119.52</v>
      </c>
      <c r="K60" s="36" t="s">
        <v>109</v>
      </c>
      <c r="L60" s="35"/>
    </row>
    <row r="61" spans="1:12" s="25" customFormat="1" ht="15" x14ac:dyDescent="0.25">
      <c r="A61" s="30"/>
      <c r="B61" s="31"/>
      <c r="C61" s="32"/>
      <c r="D61" s="10" t="s">
        <v>28</v>
      </c>
      <c r="E61" s="34" t="s">
        <v>110</v>
      </c>
      <c r="F61" s="35">
        <v>101</v>
      </c>
      <c r="G61" s="35">
        <v>13.02</v>
      </c>
      <c r="H61" s="35">
        <v>14.34</v>
      </c>
      <c r="I61" s="35">
        <v>14.04</v>
      </c>
      <c r="J61" s="35">
        <v>267.3</v>
      </c>
      <c r="K61" s="36" t="s">
        <v>111</v>
      </c>
      <c r="L61" s="35"/>
    </row>
    <row r="62" spans="1:12" s="25" customFormat="1" ht="15" x14ac:dyDescent="0.25">
      <c r="A62" s="30"/>
      <c r="B62" s="31"/>
      <c r="C62" s="32"/>
      <c r="D62" s="10" t="s">
        <v>29</v>
      </c>
      <c r="E62" s="34" t="s">
        <v>63</v>
      </c>
      <c r="F62" s="35">
        <v>150</v>
      </c>
      <c r="G62" s="35">
        <v>2.2999999999999998</v>
      </c>
      <c r="H62" s="35">
        <v>5.05</v>
      </c>
      <c r="I62" s="35">
        <v>23.8</v>
      </c>
      <c r="J62" s="35">
        <v>128.75</v>
      </c>
      <c r="K62" s="36" t="s">
        <v>112</v>
      </c>
      <c r="L62" s="35"/>
    </row>
    <row r="63" spans="1:12" s="25" customFormat="1" ht="15" x14ac:dyDescent="0.25">
      <c r="A63" s="30"/>
      <c r="B63" s="31"/>
      <c r="C63" s="32"/>
      <c r="D63" s="10" t="s">
        <v>30</v>
      </c>
      <c r="E63" s="34" t="s">
        <v>113</v>
      </c>
      <c r="F63" s="35">
        <v>200</v>
      </c>
      <c r="G63" s="35">
        <v>0.7</v>
      </c>
      <c r="H63" s="35">
        <v>0.45</v>
      </c>
      <c r="I63" s="35">
        <v>24.97</v>
      </c>
      <c r="J63" s="35">
        <v>104.85</v>
      </c>
      <c r="K63" s="36" t="s">
        <v>64</v>
      </c>
      <c r="L63" s="35"/>
    </row>
    <row r="64" spans="1:12" s="25" customFormat="1" ht="15" x14ac:dyDescent="0.25">
      <c r="A64" s="30"/>
      <c r="B64" s="31"/>
      <c r="C64" s="32"/>
      <c r="D64" s="10" t="s">
        <v>31</v>
      </c>
      <c r="E64" s="34" t="s">
        <v>95</v>
      </c>
      <c r="F64" s="35">
        <v>30</v>
      </c>
      <c r="G64" s="35">
        <v>2.37</v>
      </c>
      <c r="H64" s="35">
        <v>0.27</v>
      </c>
      <c r="I64" s="35">
        <v>15.06</v>
      </c>
      <c r="J64" s="35">
        <v>74.400000000000006</v>
      </c>
      <c r="K64" s="36" t="s">
        <v>40</v>
      </c>
      <c r="L64" s="35"/>
    </row>
    <row r="65" spans="1:12" s="25" customFormat="1" ht="15" x14ac:dyDescent="0.25">
      <c r="A65" s="30"/>
      <c r="B65" s="31"/>
      <c r="C65" s="32"/>
      <c r="D65" s="10" t="s">
        <v>32</v>
      </c>
      <c r="E65" s="34" t="s">
        <v>74</v>
      </c>
      <c r="F65" s="35">
        <v>25</v>
      </c>
      <c r="G65" s="35">
        <v>1.05</v>
      </c>
      <c r="H65" s="35">
        <v>0.02</v>
      </c>
      <c r="I65" s="35">
        <v>9.17</v>
      </c>
      <c r="J65" s="35">
        <v>40</v>
      </c>
      <c r="K65" s="36" t="s">
        <v>40</v>
      </c>
      <c r="L65" s="35"/>
    </row>
    <row r="66" spans="1:12" s="25" customFormat="1" ht="15" x14ac:dyDescent="0.25">
      <c r="A66" s="37"/>
      <c r="B66" s="38"/>
      <c r="C66" s="16"/>
      <c r="D66" s="12" t="s">
        <v>33</v>
      </c>
      <c r="E66" s="39"/>
      <c r="F66" s="40">
        <f>SUM(F59:F65)</f>
        <v>812</v>
      </c>
      <c r="G66" s="40">
        <f>SUM(G59:G65)</f>
        <v>26.61</v>
      </c>
      <c r="H66" s="40">
        <f>SUM(H59:H65)</f>
        <v>27.45</v>
      </c>
      <c r="I66" s="40">
        <f>SUM(I59:I65)</f>
        <v>115.94</v>
      </c>
      <c r="J66" s="40">
        <f>SUM(J59:J65)</f>
        <v>821.4</v>
      </c>
      <c r="K66" s="41"/>
      <c r="L66" s="40">
        <v>258</v>
      </c>
    </row>
    <row r="67" spans="1:12" s="25" customFormat="1" ht="15.75" customHeight="1" x14ac:dyDescent="0.2">
      <c r="A67" s="45">
        <f>A54</f>
        <v>1</v>
      </c>
      <c r="B67" s="46">
        <f>B54</f>
        <v>4</v>
      </c>
      <c r="C67" s="62" t="s">
        <v>4</v>
      </c>
      <c r="D67" s="63"/>
      <c r="E67" s="47"/>
      <c r="F67" s="48">
        <f>F58+F66</f>
        <v>1352</v>
      </c>
      <c r="G67" s="48">
        <f>G58+G66</f>
        <v>45.41</v>
      </c>
      <c r="H67" s="48">
        <f>H58+H66</f>
        <v>46.78</v>
      </c>
      <c r="I67" s="48">
        <f>I58+I66</f>
        <v>198.26999999999998</v>
      </c>
      <c r="J67" s="48">
        <f>J58+J66</f>
        <v>1394.6</v>
      </c>
      <c r="K67" s="48"/>
      <c r="L67" s="48"/>
    </row>
    <row r="68" spans="1:12" s="25" customFormat="1" ht="15" x14ac:dyDescent="0.25">
      <c r="A68" s="26">
        <v>1</v>
      </c>
      <c r="B68" s="27">
        <v>5</v>
      </c>
      <c r="C68" s="28" t="s">
        <v>20</v>
      </c>
      <c r="D68" s="11" t="s">
        <v>26</v>
      </c>
      <c r="E68" s="17" t="s">
        <v>78</v>
      </c>
      <c r="F68" s="18">
        <v>60</v>
      </c>
      <c r="G68" s="18">
        <v>0.3</v>
      </c>
      <c r="H68" s="18">
        <v>0.08</v>
      </c>
      <c r="I68" s="18">
        <v>2.21</v>
      </c>
      <c r="J68" s="18">
        <v>8.16</v>
      </c>
      <c r="K68" s="29" t="s">
        <v>48</v>
      </c>
      <c r="L68" s="18"/>
    </row>
    <row r="69" spans="1:12" s="25" customFormat="1" ht="29.45" customHeight="1" x14ac:dyDescent="0.25">
      <c r="A69" s="30"/>
      <c r="B69" s="31"/>
      <c r="C69" s="32"/>
      <c r="D69" s="16" t="s">
        <v>21</v>
      </c>
      <c r="E69" s="19" t="s">
        <v>171</v>
      </c>
      <c r="F69" s="20">
        <v>240</v>
      </c>
      <c r="G69" s="20">
        <v>16.95</v>
      </c>
      <c r="H69" s="20">
        <v>18.79</v>
      </c>
      <c r="I69" s="20">
        <v>56.31</v>
      </c>
      <c r="J69" s="20">
        <v>432.24</v>
      </c>
      <c r="K69" s="33" t="s">
        <v>172</v>
      </c>
      <c r="L69" s="20"/>
    </row>
    <row r="70" spans="1:12" s="25" customFormat="1" ht="15" x14ac:dyDescent="0.25">
      <c r="A70" s="30"/>
      <c r="B70" s="31"/>
      <c r="C70" s="32"/>
      <c r="D70" s="9"/>
      <c r="E70" s="34"/>
      <c r="F70" s="35"/>
      <c r="G70" s="35"/>
      <c r="H70" s="35"/>
      <c r="I70" s="35"/>
      <c r="J70" s="35"/>
      <c r="K70" s="36"/>
      <c r="L70" s="35"/>
    </row>
    <row r="71" spans="1:12" s="25" customFormat="1" ht="15" x14ac:dyDescent="0.25">
      <c r="A71" s="30"/>
      <c r="B71" s="31"/>
      <c r="C71" s="32"/>
      <c r="D71" s="10" t="s">
        <v>22</v>
      </c>
      <c r="E71" s="34" t="s">
        <v>45</v>
      </c>
      <c r="F71" s="35">
        <v>200</v>
      </c>
      <c r="G71" s="35">
        <v>0.2</v>
      </c>
      <c r="H71" s="35">
        <v>0</v>
      </c>
      <c r="I71" s="35">
        <v>14</v>
      </c>
      <c r="J71" s="35">
        <v>56</v>
      </c>
      <c r="K71" s="36" t="s">
        <v>46</v>
      </c>
      <c r="L71" s="35"/>
    </row>
    <row r="72" spans="1:12" s="25" customFormat="1" ht="15" x14ac:dyDescent="0.25">
      <c r="A72" s="30"/>
      <c r="B72" s="31"/>
      <c r="C72" s="32"/>
      <c r="D72" s="10" t="s">
        <v>23</v>
      </c>
      <c r="E72" s="34" t="s">
        <v>49</v>
      </c>
      <c r="F72" s="35">
        <v>25</v>
      </c>
      <c r="G72" s="35">
        <v>1.98</v>
      </c>
      <c r="H72" s="35">
        <v>0.23</v>
      </c>
      <c r="I72" s="35">
        <v>12.55</v>
      </c>
      <c r="J72" s="35">
        <v>62</v>
      </c>
      <c r="K72" s="36" t="s">
        <v>40</v>
      </c>
      <c r="L72" s="35"/>
    </row>
    <row r="73" spans="1:12" s="25" customFormat="1" ht="15" x14ac:dyDescent="0.25">
      <c r="A73" s="37"/>
      <c r="B73" s="38"/>
      <c r="C73" s="16"/>
      <c r="D73" s="12" t="s">
        <v>33</v>
      </c>
      <c r="E73" s="39"/>
      <c r="F73" s="40">
        <f>SUM(F68:F72)</f>
        <v>525</v>
      </c>
      <c r="G73" s="40">
        <f>SUM(G68:G72)</f>
        <v>19.43</v>
      </c>
      <c r="H73" s="40">
        <f>SUM(H68:H72)</f>
        <v>19.099999999999998</v>
      </c>
      <c r="I73" s="40">
        <f>SUM(I68:I72)</f>
        <v>85.070000000000007</v>
      </c>
      <c r="J73" s="40">
        <f>SUM(J68:J72)</f>
        <v>558.40000000000009</v>
      </c>
      <c r="K73" s="41"/>
      <c r="L73" s="40">
        <v>172</v>
      </c>
    </row>
    <row r="74" spans="1:12" s="25" customFormat="1" ht="25.5" x14ac:dyDescent="0.25">
      <c r="A74" s="42">
        <f>A68</f>
        <v>1</v>
      </c>
      <c r="B74" s="43">
        <f>B68</f>
        <v>5</v>
      </c>
      <c r="C74" s="44" t="s">
        <v>25</v>
      </c>
      <c r="D74" s="10" t="s">
        <v>26</v>
      </c>
      <c r="E74" s="34" t="s">
        <v>183</v>
      </c>
      <c r="F74" s="35">
        <v>60</v>
      </c>
      <c r="G74" s="35">
        <v>3.56</v>
      </c>
      <c r="H74" s="35">
        <v>2.0099999999999998</v>
      </c>
      <c r="I74" s="35">
        <v>1.75</v>
      </c>
      <c r="J74" s="35">
        <v>58.23</v>
      </c>
      <c r="K74" s="36" t="s">
        <v>114</v>
      </c>
      <c r="L74" s="35"/>
    </row>
    <row r="75" spans="1:12" s="25" customFormat="1" ht="12" customHeight="1" x14ac:dyDescent="0.25">
      <c r="A75" s="30"/>
      <c r="B75" s="31"/>
      <c r="C75" s="32"/>
      <c r="D75" s="10" t="s">
        <v>27</v>
      </c>
      <c r="E75" s="34" t="s">
        <v>115</v>
      </c>
      <c r="F75" s="35">
        <v>251</v>
      </c>
      <c r="G75" s="35">
        <v>4.1900000000000004</v>
      </c>
      <c r="H75" s="35">
        <v>6.5</v>
      </c>
      <c r="I75" s="35">
        <v>10.3</v>
      </c>
      <c r="J75" s="35">
        <v>107.81</v>
      </c>
      <c r="K75" s="36" t="s">
        <v>116</v>
      </c>
      <c r="L75" s="35"/>
    </row>
    <row r="76" spans="1:12" s="25" customFormat="1" ht="15" customHeight="1" x14ac:dyDescent="0.25">
      <c r="A76" s="30"/>
      <c r="B76" s="31"/>
      <c r="C76" s="32"/>
      <c r="D76" s="10" t="s">
        <v>28</v>
      </c>
      <c r="E76" s="34" t="s">
        <v>184</v>
      </c>
      <c r="F76" s="35">
        <v>100</v>
      </c>
      <c r="G76" s="35">
        <v>9.66</v>
      </c>
      <c r="H76" s="35">
        <v>11.27</v>
      </c>
      <c r="I76" s="35">
        <v>2.79</v>
      </c>
      <c r="J76" s="35">
        <v>160.22999999999999</v>
      </c>
      <c r="K76" s="36" t="s">
        <v>117</v>
      </c>
      <c r="L76" s="35"/>
    </row>
    <row r="77" spans="1:12" s="25" customFormat="1" ht="15" x14ac:dyDescent="0.25">
      <c r="A77" s="30"/>
      <c r="B77" s="31"/>
      <c r="C77" s="32"/>
      <c r="D77" s="10" t="s">
        <v>29</v>
      </c>
      <c r="E77" s="34" t="s">
        <v>118</v>
      </c>
      <c r="F77" s="35">
        <v>150</v>
      </c>
      <c r="G77" s="35">
        <v>5.25</v>
      </c>
      <c r="H77" s="35">
        <v>6.15</v>
      </c>
      <c r="I77" s="35">
        <v>33.25</v>
      </c>
      <c r="J77" s="35">
        <v>220.5</v>
      </c>
      <c r="K77" s="36" t="s">
        <v>119</v>
      </c>
      <c r="L77" s="35"/>
    </row>
    <row r="78" spans="1:12" s="25" customFormat="1" ht="15.6" customHeight="1" x14ac:dyDescent="0.25">
      <c r="A78" s="30"/>
      <c r="B78" s="31"/>
      <c r="C78" s="32"/>
      <c r="D78" s="10" t="s">
        <v>30</v>
      </c>
      <c r="E78" s="34" t="s">
        <v>101</v>
      </c>
      <c r="F78" s="35">
        <v>200</v>
      </c>
      <c r="G78" s="35">
        <v>0.2</v>
      </c>
      <c r="H78" s="35">
        <v>0.5</v>
      </c>
      <c r="I78" s="35">
        <v>25.07</v>
      </c>
      <c r="J78" s="35">
        <v>109.55</v>
      </c>
      <c r="K78" s="36" t="s">
        <v>65</v>
      </c>
      <c r="L78" s="35"/>
    </row>
    <row r="79" spans="1:12" s="25" customFormat="1" ht="15" x14ac:dyDescent="0.25">
      <c r="A79" s="30"/>
      <c r="B79" s="31"/>
      <c r="C79" s="32"/>
      <c r="D79" s="10" t="s">
        <v>31</v>
      </c>
      <c r="E79" s="34" t="s">
        <v>95</v>
      </c>
      <c r="F79" s="35">
        <v>30</v>
      </c>
      <c r="G79" s="35">
        <v>2.37</v>
      </c>
      <c r="H79" s="35">
        <v>0.27</v>
      </c>
      <c r="I79" s="35">
        <v>15.06</v>
      </c>
      <c r="J79" s="35">
        <v>74.400000000000006</v>
      </c>
      <c r="K79" s="36" t="s">
        <v>40</v>
      </c>
      <c r="L79" s="35"/>
    </row>
    <row r="80" spans="1:12" s="25" customFormat="1" ht="15" x14ac:dyDescent="0.25">
      <c r="A80" s="30"/>
      <c r="B80" s="31"/>
      <c r="C80" s="32"/>
      <c r="D80" s="10" t="s">
        <v>32</v>
      </c>
      <c r="E80" s="34" t="s">
        <v>74</v>
      </c>
      <c r="F80" s="35">
        <v>25</v>
      </c>
      <c r="G80" s="35">
        <v>1.05</v>
      </c>
      <c r="H80" s="35">
        <v>0.02</v>
      </c>
      <c r="I80" s="35">
        <v>9.17</v>
      </c>
      <c r="J80" s="35">
        <v>40</v>
      </c>
      <c r="K80" s="36" t="s">
        <v>40</v>
      </c>
      <c r="L80" s="35"/>
    </row>
    <row r="81" spans="1:12" s="25" customFormat="1" ht="15" x14ac:dyDescent="0.25">
      <c r="A81" s="30"/>
      <c r="B81" s="31"/>
      <c r="C81" s="32"/>
      <c r="D81" s="10" t="s">
        <v>24</v>
      </c>
      <c r="E81" s="34" t="s">
        <v>75</v>
      </c>
      <c r="F81" s="35">
        <v>110</v>
      </c>
      <c r="G81" s="35">
        <v>0.42</v>
      </c>
      <c r="H81" s="35">
        <v>0.42</v>
      </c>
      <c r="I81" s="35">
        <v>18.29</v>
      </c>
      <c r="J81" s="35">
        <v>50.2</v>
      </c>
      <c r="K81" s="36" t="s">
        <v>76</v>
      </c>
      <c r="L81" s="35"/>
    </row>
    <row r="82" spans="1:12" s="25" customFormat="1" ht="15" x14ac:dyDescent="0.25">
      <c r="A82" s="37"/>
      <c r="B82" s="38"/>
      <c r="C82" s="16"/>
      <c r="D82" s="12" t="s">
        <v>33</v>
      </c>
      <c r="E82" s="39"/>
      <c r="F82" s="40">
        <f>SUM(F74:F81)</f>
        <v>926</v>
      </c>
      <c r="G82" s="40">
        <f>SUM(G74:G81)</f>
        <v>26.700000000000003</v>
      </c>
      <c r="H82" s="40">
        <f>SUM(H74:H81)</f>
        <v>27.14</v>
      </c>
      <c r="I82" s="40">
        <f>SUM(I74:I81)</f>
        <v>115.68</v>
      </c>
      <c r="J82" s="40">
        <f>SUM(J74:J81)</f>
        <v>820.92</v>
      </c>
      <c r="K82" s="41"/>
      <c r="L82" s="40">
        <v>258</v>
      </c>
    </row>
    <row r="83" spans="1:12" s="25" customFormat="1" ht="15.75" customHeight="1" x14ac:dyDescent="0.2">
      <c r="A83" s="45">
        <f>A68</f>
        <v>1</v>
      </c>
      <c r="B83" s="46">
        <f>B68</f>
        <v>5</v>
      </c>
      <c r="C83" s="62" t="s">
        <v>4</v>
      </c>
      <c r="D83" s="63"/>
      <c r="E83" s="47"/>
      <c r="F83" s="48">
        <f>F73+F82</f>
        <v>1451</v>
      </c>
      <c r="G83" s="48">
        <f>G73+G82</f>
        <v>46.13</v>
      </c>
      <c r="H83" s="48">
        <f>H73+H82</f>
        <v>46.239999999999995</v>
      </c>
      <c r="I83" s="48">
        <f>I73+I82</f>
        <v>200.75</v>
      </c>
      <c r="J83" s="48">
        <f>J73+J82</f>
        <v>1379.3200000000002</v>
      </c>
      <c r="K83" s="48"/>
      <c r="L83" s="48"/>
    </row>
    <row r="84" spans="1:12" s="25" customFormat="1" ht="13.9" customHeight="1" x14ac:dyDescent="0.25">
      <c r="A84" s="26">
        <v>2</v>
      </c>
      <c r="B84" s="27">
        <v>1</v>
      </c>
      <c r="C84" s="28" t="s">
        <v>20</v>
      </c>
      <c r="D84" s="11" t="s">
        <v>159</v>
      </c>
      <c r="E84" s="17" t="s">
        <v>160</v>
      </c>
      <c r="F84" s="18">
        <v>70</v>
      </c>
      <c r="G84" s="18">
        <v>9.2100000000000009</v>
      </c>
      <c r="H84" s="18">
        <v>10.11</v>
      </c>
      <c r="I84" s="18">
        <v>19.47</v>
      </c>
      <c r="J84" s="18">
        <v>205.11</v>
      </c>
      <c r="K84" s="29" t="s">
        <v>81</v>
      </c>
      <c r="L84" s="18"/>
    </row>
    <row r="85" spans="1:12" s="25" customFormat="1" ht="15" customHeight="1" x14ac:dyDescent="0.25">
      <c r="A85" s="30"/>
      <c r="B85" s="31"/>
      <c r="C85" s="32"/>
      <c r="D85" s="16" t="s">
        <v>21</v>
      </c>
      <c r="E85" s="19" t="s">
        <v>161</v>
      </c>
      <c r="F85" s="20">
        <v>205</v>
      </c>
      <c r="G85" s="20">
        <v>4.49</v>
      </c>
      <c r="H85" s="20">
        <v>6</v>
      </c>
      <c r="I85" s="20">
        <v>23.87</v>
      </c>
      <c r="J85" s="20">
        <v>160.88</v>
      </c>
      <c r="K85" s="33" t="s">
        <v>82</v>
      </c>
      <c r="L85" s="20"/>
    </row>
    <row r="86" spans="1:12" s="25" customFormat="1" ht="15" customHeight="1" x14ac:dyDescent="0.25">
      <c r="A86" s="30"/>
      <c r="B86" s="31"/>
      <c r="C86" s="32"/>
      <c r="D86" s="10" t="s">
        <v>22</v>
      </c>
      <c r="E86" s="34" t="s">
        <v>72</v>
      </c>
      <c r="F86" s="35">
        <v>200</v>
      </c>
      <c r="G86" s="35">
        <v>3.9</v>
      </c>
      <c r="H86" s="35">
        <v>3.1</v>
      </c>
      <c r="I86" s="35">
        <v>14.97</v>
      </c>
      <c r="J86" s="35">
        <v>123.95</v>
      </c>
      <c r="K86" s="36" t="s">
        <v>73</v>
      </c>
      <c r="L86" s="35"/>
    </row>
    <row r="87" spans="1:12" s="25" customFormat="1" ht="15" x14ac:dyDescent="0.25">
      <c r="A87" s="30"/>
      <c r="B87" s="31"/>
      <c r="C87" s="32"/>
      <c r="D87" s="10" t="s">
        <v>158</v>
      </c>
      <c r="E87" s="34" t="s">
        <v>83</v>
      </c>
      <c r="F87" s="35">
        <v>16</v>
      </c>
      <c r="G87" s="35">
        <v>1</v>
      </c>
      <c r="H87" s="35">
        <v>0.28999999999999998</v>
      </c>
      <c r="I87" s="35">
        <v>11.28</v>
      </c>
      <c r="J87" s="35">
        <v>52.1</v>
      </c>
      <c r="K87" s="36" t="s">
        <v>40</v>
      </c>
      <c r="L87" s="35"/>
    </row>
    <row r="88" spans="1:12" s="25" customFormat="1" ht="15" x14ac:dyDescent="0.25">
      <c r="A88" s="30"/>
      <c r="B88" s="31"/>
      <c r="C88" s="32"/>
      <c r="D88" s="10" t="s">
        <v>24</v>
      </c>
      <c r="E88" s="34" t="s">
        <v>75</v>
      </c>
      <c r="F88" s="35">
        <v>100</v>
      </c>
      <c r="G88" s="35">
        <v>0.56999999999999995</v>
      </c>
      <c r="H88" s="35">
        <v>0.2</v>
      </c>
      <c r="I88" s="35">
        <v>13.73</v>
      </c>
      <c r="J88" s="35">
        <v>45.1</v>
      </c>
      <c r="K88" s="36" t="s">
        <v>41</v>
      </c>
      <c r="L88" s="35"/>
    </row>
    <row r="89" spans="1:12" s="25" customFormat="1" ht="15" x14ac:dyDescent="0.25">
      <c r="A89" s="37"/>
      <c r="B89" s="38"/>
      <c r="C89" s="16"/>
      <c r="D89" s="12" t="s">
        <v>33</v>
      </c>
      <c r="E89" s="39"/>
      <c r="F89" s="40">
        <f>SUM(F84:F88)</f>
        <v>591</v>
      </c>
      <c r="G89" s="40">
        <f>SUM(G84:G88)</f>
        <v>19.170000000000002</v>
      </c>
      <c r="H89" s="40">
        <f>SUM(H84:H88)</f>
        <v>19.7</v>
      </c>
      <c r="I89" s="40">
        <f>SUM(I84:I88)</f>
        <v>83.320000000000007</v>
      </c>
      <c r="J89" s="40">
        <f>SUM(J84:J88)</f>
        <v>587.14</v>
      </c>
      <c r="K89" s="41"/>
      <c r="L89" s="40">
        <v>172</v>
      </c>
    </row>
    <row r="90" spans="1:12" s="25" customFormat="1" ht="25.5" x14ac:dyDescent="0.25">
      <c r="A90" s="42">
        <f>A84</f>
        <v>2</v>
      </c>
      <c r="B90" s="43">
        <f>B84</f>
        <v>1</v>
      </c>
      <c r="C90" s="44" t="s">
        <v>25</v>
      </c>
      <c r="D90" s="10" t="s">
        <v>26</v>
      </c>
      <c r="E90" s="34" t="s">
        <v>185</v>
      </c>
      <c r="F90" s="35">
        <v>60</v>
      </c>
      <c r="G90" s="35">
        <v>0.78</v>
      </c>
      <c r="H90" s="35">
        <v>4.47</v>
      </c>
      <c r="I90" s="35">
        <v>19.23</v>
      </c>
      <c r="J90" s="35">
        <v>73.63</v>
      </c>
      <c r="K90" s="36" t="s">
        <v>120</v>
      </c>
      <c r="L90" s="35"/>
    </row>
    <row r="91" spans="1:12" s="25" customFormat="1" ht="25.5" x14ac:dyDescent="0.25">
      <c r="A91" s="30"/>
      <c r="B91" s="31"/>
      <c r="C91" s="32"/>
      <c r="D91" s="10" t="s">
        <v>27</v>
      </c>
      <c r="E91" s="34" t="s">
        <v>186</v>
      </c>
      <c r="F91" s="35">
        <v>221</v>
      </c>
      <c r="G91" s="35">
        <v>8.0500000000000007</v>
      </c>
      <c r="H91" s="35">
        <v>8.5</v>
      </c>
      <c r="I91" s="35">
        <v>16.3</v>
      </c>
      <c r="J91" s="35">
        <v>249.83</v>
      </c>
      <c r="K91" s="36" t="s">
        <v>121</v>
      </c>
      <c r="L91" s="35"/>
    </row>
    <row r="92" spans="1:12" s="25" customFormat="1" ht="15" x14ac:dyDescent="0.25">
      <c r="A92" s="30"/>
      <c r="B92" s="31"/>
      <c r="C92" s="32"/>
      <c r="D92" s="10" t="s">
        <v>28</v>
      </c>
      <c r="E92" s="34" t="s">
        <v>122</v>
      </c>
      <c r="F92" s="35">
        <v>200</v>
      </c>
      <c r="G92" s="35">
        <v>14.02</v>
      </c>
      <c r="H92" s="35">
        <v>13.79</v>
      </c>
      <c r="I92" s="35">
        <v>29.72</v>
      </c>
      <c r="J92" s="35">
        <v>273.16000000000003</v>
      </c>
      <c r="K92" s="36" t="s">
        <v>123</v>
      </c>
      <c r="L92" s="35"/>
    </row>
    <row r="93" spans="1:12" s="25" customFormat="1" ht="15" x14ac:dyDescent="0.25">
      <c r="A93" s="30"/>
      <c r="B93" s="31"/>
      <c r="C93" s="32"/>
      <c r="D93" s="10" t="s">
        <v>30</v>
      </c>
      <c r="E93" s="34" t="s">
        <v>124</v>
      </c>
      <c r="F93" s="35">
        <v>200</v>
      </c>
      <c r="G93" s="35">
        <v>0.14000000000000001</v>
      </c>
      <c r="H93" s="35">
        <v>0</v>
      </c>
      <c r="I93" s="35">
        <v>25.78</v>
      </c>
      <c r="J93" s="35">
        <v>103.1</v>
      </c>
      <c r="K93" s="36" t="s">
        <v>125</v>
      </c>
      <c r="L93" s="35"/>
    </row>
    <row r="94" spans="1:12" s="25" customFormat="1" ht="15" x14ac:dyDescent="0.25">
      <c r="A94" s="30"/>
      <c r="B94" s="31"/>
      <c r="C94" s="32"/>
      <c r="D94" s="10" t="s">
        <v>31</v>
      </c>
      <c r="E94" s="34" t="s">
        <v>95</v>
      </c>
      <c r="F94" s="35">
        <v>30</v>
      </c>
      <c r="G94" s="35">
        <v>2.37</v>
      </c>
      <c r="H94" s="35">
        <v>0.27</v>
      </c>
      <c r="I94" s="35">
        <v>15.06</v>
      </c>
      <c r="J94" s="35">
        <v>74.400000000000006</v>
      </c>
      <c r="K94" s="36" t="s">
        <v>40</v>
      </c>
      <c r="L94" s="35"/>
    </row>
    <row r="95" spans="1:12" s="25" customFormat="1" ht="15" x14ac:dyDescent="0.25">
      <c r="A95" s="30"/>
      <c r="B95" s="31"/>
      <c r="C95" s="32"/>
      <c r="D95" s="10" t="s">
        <v>32</v>
      </c>
      <c r="E95" s="34" t="s">
        <v>74</v>
      </c>
      <c r="F95" s="35">
        <v>30</v>
      </c>
      <c r="G95" s="35">
        <v>1.26</v>
      </c>
      <c r="H95" s="35">
        <v>0.24</v>
      </c>
      <c r="I95" s="35">
        <v>11.01</v>
      </c>
      <c r="J95" s="35">
        <v>48</v>
      </c>
      <c r="K95" s="36" t="s">
        <v>40</v>
      </c>
      <c r="L95" s="35"/>
    </row>
    <row r="96" spans="1:12" s="25" customFormat="1" ht="15" x14ac:dyDescent="0.25">
      <c r="A96" s="37"/>
      <c r="B96" s="38"/>
      <c r="C96" s="16"/>
      <c r="D96" s="12" t="s">
        <v>33</v>
      </c>
      <c r="E96" s="39"/>
      <c r="F96" s="40">
        <f>SUM(F90:F95)</f>
        <v>741</v>
      </c>
      <c r="G96" s="40">
        <f>SUM(G90:G95)</f>
        <v>26.620000000000005</v>
      </c>
      <c r="H96" s="40">
        <f>SUM(H90:H95)</f>
        <v>27.269999999999996</v>
      </c>
      <c r="I96" s="40">
        <f>SUM(I90:I95)</f>
        <v>117.10000000000001</v>
      </c>
      <c r="J96" s="40">
        <f>SUM(J90:J95)</f>
        <v>822.12000000000012</v>
      </c>
      <c r="K96" s="41"/>
      <c r="L96" s="40">
        <v>258</v>
      </c>
    </row>
    <row r="97" spans="1:12" s="25" customFormat="1" ht="15" x14ac:dyDescent="0.2">
      <c r="A97" s="45">
        <f>A84</f>
        <v>2</v>
      </c>
      <c r="B97" s="46">
        <f>B84</f>
        <v>1</v>
      </c>
      <c r="C97" s="62" t="s">
        <v>4</v>
      </c>
      <c r="D97" s="63"/>
      <c r="E97" s="47"/>
      <c r="F97" s="48">
        <f>F89+F96</f>
        <v>1332</v>
      </c>
      <c r="G97" s="48">
        <f>G89+G96</f>
        <v>45.790000000000006</v>
      </c>
      <c r="H97" s="48">
        <f>H89+H96</f>
        <v>46.97</v>
      </c>
      <c r="I97" s="48">
        <f>I89+I96</f>
        <v>200.42000000000002</v>
      </c>
      <c r="J97" s="48">
        <f>J89+J96</f>
        <v>1409.2600000000002</v>
      </c>
      <c r="K97" s="48"/>
      <c r="L97" s="48"/>
    </row>
    <row r="98" spans="1:12" s="25" customFormat="1" ht="15" x14ac:dyDescent="0.25">
      <c r="A98" s="49">
        <v>2</v>
      </c>
      <c r="B98" s="31">
        <v>2</v>
      </c>
      <c r="C98" s="28" t="s">
        <v>20</v>
      </c>
      <c r="D98" s="11" t="s">
        <v>26</v>
      </c>
      <c r="E98" s="17" t="s">
        <v>47</v>
      </c>
      <c r="F98" s="18">
        <v>64</v>
      </c>
      <c r="G98" s="18">
        <v>0.66</v>
      </c>
      <c r="H98" s="18">
        <v>0.22</v>
      </c>
      <c r="I98" s="18">
        <v>5.83</v>
      </c>
      <c r="J98" s="18">
        <v>13.8</v>
      </c>
      <c r="K98" s="29" t="s">
        <v>48</v>
      </c>
      <c r="L98" s="18"/>
    </row>
    <row r="99" spans="1:12" s="25" customFormat="1" ht="15" x14ac:dyDescent="0.25">
      <c r="A99" s="49"/>
      <c r="B99" s="31"/>
      <c r="C99" s="32"/>
      <c r="D99" s="16" t="s">
        <v>21</v>
      </c>
      <c r="E99" s="19" t="s">
        <v>84</v>
      </c>
      <c r="F99" s="20">
        <v>150</v>
      </c>
      <c r="G99" s="20">
        <v>9.2899999999999991</v>
      </c>
      <c r="H99" s="20">
        <v>14.64</v>
      </c>
      <c r="I99" s="20">
        <v>22.71</v>
      </c>
      <c r="J99" s="20">
        <v>218</v>
      </c>
      <c r="K99" s="33" t="s">
        <v>85</v>
      </c>
      <c r="L99" s="20"/>
    </row>
    <row r="100" spans="1:12" s="25" customFormat="1" ht="15" x14ac:dyDescent="0.25">
      <c r="A100" s="49"/>
      <c r="B100" s="31"/>
      <c r="C100" s="32"/>
      <c r="D100" s="10" t="s">
        <v>22</v>
      </c>
      <c r="E100" s="34" t="s">
        <v>51</v>
      </c>
      <c r="F100" s="35">
        <v>200</v>
      </c>
      <c r="G100" s="35">
        <v>2.96</v>
      </c>
      <c r="H100" s="35">
        <v>2.6</v>
      </c>
      <c r="I100" s="35">
        <v>15.9</v>
      </c>
      <c r="J100" s="35">
        <v>98.8</v>
      </c>
      <c r="K100" s="36" t="s">
        <v>86</v>
      </c>
      <c r="L100" s="35"/>
    </row>
    <row r="101" spans="1:12" s="25" customFormat="1" ht="15" x14ac:dyDescent="0.25">
      <c r="A101" s="49"/>
      <c r="B101" s="31"/>
      <c r="C101" s="32"/>
      <c r="D101" s="10" t="s">
        <v>23</v>
      </c>
      <c r="E101" s="34" t="s">
        <v>49</v>
      </c>
      <c r="F101" s="35">
        <v>35</v>
      </c>
      <c r="G101" s="35">
        <v>2.76</v>
      </c>
      <c r="H101" s="35">
        <v>0.3</v>
      </c>
      <c r="I101" s="35">
        <v>17.5</v>
      </c>
      <c r="J101" s="35">
        <v>86.2</v>
      </c>
      <c r="K101" s="36" t="s">
        <v>40</v>
      </c>
      <c r="L101" s="35"/>
    </row>
    <row r="102" spans="1:12" s="25" customFormat="1" ht="15" x14ac:dyDescent="0.25">
      <c r="A102" s="49"/>
      <c r="B102" s="31"/>
      <c r="C102" s="32"/>
      <c r="D102" s="10" t="s">
        <v>24</v>
      </c>
      <c r="E102" s="34" t="s">
        <v>87</v>
      </c>
      <c r="F102" s="35">
        <v>200</v>
      </c>
      <c r="G102" s="35">
        <v>3</v>
      </c>
      <c r="H102" s="35">
        <v>1</v>
      </c>
      <c r="I102" s="35">
        <v>20.09</v>
      </c>
      <c r="J102" s="35">
        <v>161</v>
      </c>
      <c r="K102" s="36" t="s">
        <v>41</v>
      </c>
      <c r="L102" s="35"/>
    </row>
    <row r="103" spans="1:12" s="25" customFormat="1" ht="15" x14ac:dyDescent="0.25">
      <c r="A103" s="50"/>
      <c r="B103" s="38"/>
      <c r="C103" s="16"/>
      <c r="D103" s="12" t="s">
        <v>33</v>
      </c>
      <c r="E103" s="39"/>
      <c r="F103" s="40">
        <f>SUM(F98:F102)</f>
        <v>649</v>
      </c>
      <c r="G103" s="40">
        <f>SUM(G98:G102)</f>
        <v>18.670000000000002</v>
      </c>
      <c r="H103" s="40">
        <f>SUM(H98:H102)</f>
        <v>18.760000000000002</v>
      </c>
      <c r="I103" s="40">
        <f>SUM(I98:I102)</f>
        <v>82.03</v>
      </c>
      <c r="J103" s="40">
        <f>SUM(J98:J102)</f>
        <v>577.79999999999995</v>
      </c>
      <c r="K103" s="41"/>
      <c r="L103" s="40">
        <v>172</v>
      </c>
    </row>
    <row r="104" spans="1:12" s="25" customFormat="1" ht="15" customHeight="1" x14ac:dyDescent="0.25">
      <c r="A104" s="43">
        <f>A98</f>
        <v>2</v>
      </c>
      <c r="B104" s="43">
        <f>B98</f>
        <v>2</v>
      </c>
      <c r="C104" s="44" t="s">
        <v>25</v>
      </c>
      <c r="D104" s="10" t="s">
        <v>26</v>
      </c>
      <c r="E104" s="34" t="s">
        <v>126</v>
      </c>
      <c r="F104" s="35">
        <v>60</v>
      </c>
      <c r="G104" s="35">
        <v>0.38</v>
      </c>
      <c r="H104" s="35">
        <v>4.0199999999999996</v>
      </c>
      <c r="I104" s="35">
        <v>8.57</v>
      </c>
      <c r="J104" s="35">
        <v>72.650000000000006</v>
      </c>
      <c r="K104" s="58" t="s">
        <v>53</v>
      </c>
      <c r="L104" s="35"/>
    </row>
    <row r="105" spans="1:12" s="25" customFormat="1" ht="15" x14ac:dyDescent="0.25">
      <c r="A105" s="49"/>
      <c r="B105" s="31"/>
      <c r="C105" s="32"/>
      <c r="D105" s="10" t="s">
        <v>27</v>
      </c>
      <c r="E105" s="34" t="s">
        <v>187</v>
      </c>
      <c r="F105" s="35">
        <v>227</v>
      </c>
      <c r="G105" s="35">
        <v>2.64</v>
      </c>
      <c r="H105" s="35">
        <v>3.98</v>
      </c>
      <c r="I105" s="35">
        <v>13.85</v>
      </c>
      <c r="J105" s="35">
        <v>103.63</v>
      </c>
      <c r="K105" s="36" t="s">
        <v>127</v>
      </c>
      <c r="L105" s="35"/>
    </row>
    <row r="106" spans="1:12" s="25" customFormat="1" ht="15" x14ac:dyDescent="0.25">
      <c r="A106" s="49"/>
      <c r="B106" s="31"/>
      <c r="C106" s="32"/>
      <c r="D106" s="10" t="s">
        <v>28</v>
      </c>
      <c r="E106" s="34" t="s">
        <v>56</v>
      </c>
      <c r="F106" s="35">
        <v>100</v>
      </c>
      <c r="G106" s="35">
        <v>13.4</v>
      </c>
      <c r="H106" s="35">
        <v>12.72</v>
      </c>
      <c r="I106" s="35">
        <v>3.27</v>
      </c>
      <c r="J106" s="35">
        <v>194.16</v>
      </c>
      <c r="K106" s="36" t="s">
        <v>128</v>
      </c>
      <c r="L106" s="35"/>
    </row>
    <row r="107" spans="1:12" s="25" customFormat="1" ht="15" x14ac:dyDescent="0.25">
      <c r="A107" s="49"/>
      <c r="B107" s="31"/>
      <c r="C107" s="32"/>
      <c r="D107" s="10" t="s">
        <v>29</v>
      </c>
      <c r="E107" s="34" t="s">
        <v>66</v>
      </c>
      <c r="F107" s="35">
        <v>150</v>
      </c>
      <c r="G107" s="35">
        <v>5.7</v>
      </c>
      <c r="H107" s="35">
        <v>6.2</v>
      </c>
      <c r="I107" s="35">
        <v>33.1</v>
      </c>
      <c r="J107" s="35">
        <v>204</v>
      </c>
      <c r="K107" s="36" t="s">
        <v>77</v>
      </c>
      <c r="L107" s="35"/>
    </row>
    <row r="108" spans="1:12" s="25" customFormat="1" ht="15" x14ac:dyDescent="0.25">
      <c r="A108" s="49"/>
      <c r="B108" s="31"/>
      <c r="C108" s="32"/>
      <c r="D108" s="10" t="s">
        <v>30</v>
      </c>
      <c r="E108" s="34" t="s">
        <v>60</v>
      </c>
      <c r="F108" s="35">
        <v>200</v>
      </c>
      <c r="G108" s="35">
        <v>0.6</v>
      </c>
      <c r="H108" s="35">
        <v>0</v>
      </c>
      <c r="I108" s="35">
        <v>31.4</v>
      </c>
      <c r="J108" s="35">
        <v>124</v>
      </c>
      <c r="K108" s="36" t="s">
        <v>129</v>
      </c>
      <c r="L108" s="35"/>
    </row>
    <row r="109" spans="1:12" s="25" customFormat="1" ht="15" x14ac:dyDescent="0.25">
      <c r="A109" s="49"/>
      <c r="B109" s="31"/>
      <c r="C109" s="32"/>
      <c r="D109" s="10" t="s">
        <v>31</v>
      </c>
      <c r="E109" s="34" t="s">
        <v>95</v>
      </c>
      <c r="F109" s="35">
        <v>30</v>
      </c>
      <c r="G109" s="35">
        <v>2.37</v>
      </c>
      <c r="H109" s="35">
        <v>0.27</v>
      </c>
      <c r="I109" s="35">
        <v>15.06</v>
      </c>
      <c r="J109" s="35">
        <v>74.400000000000006</v>
      </c>
      <c r="K109" s="36" t="s">
        <v>40</v>
      </c>
      <c r="L109" s="35"/>
    </row>
    <row r="110" spans="1:12" s="25" customFormat="1" ht="15" x14ac:dyDescent="0.25">
      <c r="A110" s="49"/>
      <c r="B110" s="31"/>
      <c r="C110" s="32"/>
      <c r="D110" s="10" t="s">
        <v>32</v>
      </c>
      <c r="E110" s="34" t="s">
        <v>74</v>
      </c>
      <c r="F110" s="35">
        <v>30</v>
      </c>
      <c r="G110" s="35">
        <v>1.26</v>
      </c>
      <c r="H110" s="35">
        <v>0.24</v>
      </c>
      <c r="I110" s="35">
        <v>11.01</v>
      </c>
      <c r="J110" s="35">
        <v>48</v>
      </c>
      <c r="K110" s="36" t="s">
        <v>40</v>
      </c>
      <c r="L110" s="35"/>
    </row>
    <row r="111" spans="1:12" s="25" customFormat="1" ht="15" x14ac:dyDescent="0.25">
      <c r="A111" s="50"/>
      <c r="B111" s="38"/>
      <c r="C111" s="16"/>
      <c r="D111" s="12" t="s">
        <v>33</v>
      </c>
      <c r="E111" s="39"/>
      <c r="F111" s="40">
        <f>SUM(F104:F110)</f>
        <v>797</v>
      </c>
      <c r="G111" s="40">
        <f>SUM(G104:G110)</f>
        <v>26.350000000000005</v>
      </c>
      <c r="H111" s="40">
        <f>SUM(H104:H110)</f>
        <v>27.429999999999996</v>
      </c>
      <c r="I111" s="40">
        <f>SUM(I104:I110)</f>
        <v>116.26</v>
      </c>
      <c r="J111" s="40">
        <f>SUM(J104:J110)</f>
        <v>820.84</v>
      </c>
      <c r="K111" s="41"/>
      <c r="L111" s="40">
        <v>258</v>
      </c>
    </row>
    <row r="112" spans="1:12" s="25" customFormat="1" ht="15.75" thickBot="1" x14ac:dyDescent="0.25">
      <c r="A112" s="51">
        <f>A98</f>
        <v>2</v>
      </c>
      <c r="B112" s="51">
        <f>B98</f>
        <v>2</v>
      </c>
      <c r="C112" s="62" t="s">
        <v>4</v>
      </c>
      <c r="D112" s="63"/>
      <c r="E112" s="47"/>
      <c r="F112" s="48">
        <f>F103+F111</f>
        <v>1446</v>
      </c>
      <c r="G112" s="48">
        <f>G103+G111</f>
        <v>45.02000000000001</v>
      </c>
      <c r="H112" s="48">
        <f>H103+H111</f>
        <v>46.19</v>
      </c>
      <c r="I112" s="48">
        <f>I103+I111</f>
        <v>198.29000000000002</v>
      </c>
      <c r="J112" s="48">
        <f>J103+J111</f>
        <v>1398.6399999999999</v>
      </c>
      <c r="K112" s="48"/>
      <c r="L112" s="48"/>
    </row>
    <row r="113" spans="1:12" s="25" customFormat="1" ht="15" x14ac:dyDescent="0.25">
      <c r="A113" s="26">
        <v>2</v>
      </c>
      <c r="B113" s="27">
        <v>3</v>
      </c>
      <c r="C113" s="28" t="s">
        <v>20</v>
      </c>
      <c r="D113" s="9" t="s">
        <v>26</v>
      </c>
      <c r="E113" s="34" t="s">
        <v>169</v>
      </c>
      <c r="F113" s="35">
        <v>60</v>
      </c>
      <c r="G113" s="35">
        <v>0.43</v>
      </c>
      <c r="H113" s="35">
        <v>6.97</v>
      </c>
      <c r="I113" s="35">
        <v>3.5</v>
      </c>
      <c r="J113" s="35">
        <v>63.8</v>
      </c>
      <c r="K113" s="36" t="s">
        <v>88</v>
      </c>
      <c r="L113" s="35"/>
    </row>
    <row r="114" spans="1:12" s="25" customFormat="1" ht="15.6" customHeight="1" x14ac:dyDescent="0.25">
      <c r="A114" s="30"/>
      <c r="B114" s="31"/>
      <c r="C114" s="32"/>
      <c r="D114" s="16" t="s">
        <v>21</v>
      </c>
      <c r="E114" s="19" t="s">
        <v>170</v>
      </c>
      <c r="F114" s="20">
        <v>150</v>
      </c>
      <c r="G114" s="20">
        <v>13.24</v>
      </c>
      <c r="H114" s="20">
        <v>11.22</v>
      </c>
      <c r="I114" s="20">
        <v>25.59</v>
      </c>
      <c r="J114" s="20">
        <v>290.64</v>
      </c>
      <c r="K114" s="33" t="s">
        <v>89</v>
      </c>
      <c r="L114" s="20"/>
    </row>
    <row r="115" spans="1:12" s="25" customFormat="1" ht="15" x14ac:dyDescent="0.25">
      <c r="A115" s="30"/>
      <c r="B115" s="31"/>
      <c r="C115" s="32"/>
      <c r="D115" s="10" t="s">
        <v>22</v>
      </c>
      <c r="E115" s="34" t="s">
        <v>45</v>
      </c>
      <c r="F115" s="35">
        <v>200</v>
      </c>
      <c r="G115" s="35">
        <v>0.2</v>
      </c>
      <c r="H115" s="35">
        <v>0</v>
      </c>
      <c r="I115" s="35">
        <v>14</v>
      </c>
      <c r="J115" s="35">
        <v>56</v>
      </c>
      <c r="K115" s="36" t="s">
        <v>46</v>
      </c>
      <c r="L115" s="35"/>
    </row>
    <row r="116" spans="1:12" s="25" customFormat="1" ht="15.75" customHeight="1" x14ac:dyDescent="0.25">
      <c r="A116" s="30"/>
      <c r="B116" s="31"/>
      <c r="C116" s="32"/>
      <c r="D116" s="10" t="s">
        <v>31</v>
      </c>
      <c r="E116" s="34" t="s">
        <v>49</v>
      </c>
      <c r="F116" s="35">
        <v>30</v>
      </c>
      <c r="G116" s="35">
        <v>2.37</v>
      </c>
      <c r="H116" s="35">
        <v>0.27</v>
      </c>
      <c r="I116" s="35">
        <v>15.06</v>
      </c>
      <c r="J116" s="35">
        <v>74.400000000000006</v>
      </c>
      <c r="K116" s="36" t="s">
        <v>40</v>
      </c>
      <c r="L116" s="35"/>
    </row>
    <row r="117" spans="1:12" s="25" customFormat="1" ht="15.75" customHeight="1" x14ac:dyDescent="0.25">
      <c r="A117" s="30"/>
      <c r="B117" s="31"/>
      <c r="C117" s="32"/>
      <c r="D117" s="10" t="s">
        <v>32</v>
      </c>
      <c r="E117" s="34" t="s">
        <v>55</v>
      </c>
      <c r="F117" s="35">
        <v>30</v>
      </c>
      <c r="G117" s="35">
        <v>1.26</v>
      </c>
      <c r="H117" s="35">
        <v>0.24</v>
      </c>
      <c r="I117" s="35">
        <v>11.01</v>
      </c>
      <c r="J117" s="35">
        <v>48</v>
      </c>
      <c r="K117" s="36" t="s">
        <v>40</v>
      </c>
      <c r="L117" s="35"/>
    </row>
    <row r="118" spans="1:12" s="25" customFormat="1" ht="15" x14ac:dyDescent="0.25">
      <c r="A118" s="30"/>
      <c r="B118" s="31"/>
      <c r="C118" s="32"/>
      <c r="D118" s="10" t="s">
        <v>24</v>
      </c>
      <c r="E118" s="34" t="s">
        <v>75</v>
      </c>
      <c r="F118" s="35">
        <v>110</v>
      </c>
      <c r="G118" s="35">
        <v>1.5</v>
      </c>
      <c r="H118" s="35">
        <v>0.4</v>
      </c>
      <c r="I118" s="35">
        <v>14.28</v>
      </c>
      <c r="J118" s="35">
        <v>47</v>
      </c>
      <c r="K118" s="36" t="s">
        <v>41</v>
      </c>
      <c r="L118" s="35"/>
    </row>
    <row r="119" spans="1:12" s="25" customFormat="1" ht="15" x14ac:dyDescent="0.25">
      <c r="A119" s="37"/>
      <c r="B119" s="38"/>
      <c r="C119" s="16"/>
      <c r="D119" s="12" t="s">
        <v>33</v>
      </c>
      <c r="E119" s="39"/>
      <c r="F119" s="40">
        <f>SUM(F113:F118)</f>
        <v>580</v>
      </c>
      <c r="G119" s="40">
        <f>SUM(G113:G118)</f>
        <v>19</v>
      </c>
      <c r="H119" s="40">
        <f>SUM(H113:H118)</f>
        <v>19.099999999999998</v>
      </c>
      <c r="I119" s="40">
        <f>SUM(I113:I118)</f>
        <v>83.440000000000012</v>
      </c>
      <c r="J119" s="40">
        <f>SUM(J113:J118)</f>
        <v>579.84</v>
      </c>
      <c r="K119" s="41"/>
      <c r="L119" s="40">
        <v>172</v>
      </c>
    </row>
    <row r="120" spans="1:12" s="25" customFormat="1" ht="28.15" customHeight="1" x14ac:dyDescent="0.25">
      <c r="A120" s="42">
        <f>A113</f>
        <v>2</v>
      </c>
      <c r="B120" s="43">
        <f>B113</f>
        <v>3</v>
      </c>
      <c r="C120" s="44" t="s">
        <v>25</v>
      </c>
      <c r="D120" s="10" t="s">
        <v>26</v>
      </c>
      <c r="E120" s="34" t="s">
        <v>188</v>
      </c>
      <c r="F120" s="35">
        <v>60</v>
      </c>
      <c r="G120" s="35">
        <v>1.68</v>
      </c>
      <c r="H120" s="35">
        <v>7.01</v>
      </c>
      <c r="I120" s="35">
        <v>3.52</v>
      </c>
      <c r="J120" s="35">
        <v>94.79</v>
      </c>
      <c r="K120" s="36" t="s">
        <v>130</v>
      </c>
      <c r="L120" s="35"/>
    </row>
    <row r="121" spans="1:12" s="25" customFormat="1" ht="15" x14ac:dyDescent="0.25">
      <c r="A121" s="30"/>
      <c r="B121" s="31"/>
      <c r="C121" s="32"/>
      <c r="D121" s="10" t="s">
        <v>27</v>
      </c>
      <c r="E121" s="34" t="s">
        <v>189</v>
      </c>
      <c r="F121" s="35">
        <v>222</v>
      </c>
      <c r="G121" s="35">
        <v>1.101</v>
      </c>
      <c r="H121" s="35">
        <v>2.13</v>
      </c>
      <c r="I121" s="35">
        <v>9.01</v>
      </c>
      <c r="J121" s="35">
        <v>59.31</v>
      </c>
      <c r="K121" s="36" t="s">
        <v>131</v>
      </c>
      <c r="L121" s="35"/>
    </row>
    <row r="122" spans="1:12" s="25" customFormat="1" ht="15" x14ac:dyDescent="0.25">
      <c r="A122" s="30"/>
      <c r="B122" s="31"/>
      <c r="C122" s="32"/>
      <c r="D122" s="10" t="s">
        <v>28</v>
      </c>
      <c r="E122" s="34" t="s">
        <v>168</v>
      </c>
      <c r="F122" s="35">
        <v>90</v>
      </c>
      <c r="G122" s="35">
        <v>11.31</v>
      </c>
      <c r="H122" s="35">
        <v>11</v>
      </c>
      <c r="I122" s="35">
        <v>16.350000000000001</v>
      </c>
      <c r="J122" s="35">
        <v>222.58</v>
      </c>
      <c r="K122" s="36" t="s">
        <v>132</v>
      </c>
      <c r="L122" s="35"/>
    </row>
    <row r="123" spans="1:12" s="25" customFormat="1" ht="15" x14ac:dyDescent="0.25">
      <c r="A123" s="30"/>
      <c r="B123" s="31"/>
      <c r="C123" s="32"/>
      <c r="D123" s="10" t="s">
        <v>29</v>
      </c>
      <c r="E123" s="34" t="s">
        <v>133</v>
      </c>
      <c r="F123" s="35">
        <v>150</v>
      </c>
      <c r="G123" s="35">
        <v>7.05</v>
      </c>
      <c r="H123" s="35">
        <v>6.2</v>
      </c>
      <c r="I123" s="35">
        <v>27.98</v>
      </c>
      <c r="J123" s="35">
        <v>141</v>
      </c>
      <c r="K123" s="36" t="s">
        <v>134</v>
      </c>
      <c r="L123" s="35"/>
    </row>
    <row r="124" spans="1:12" s="25" customFormat="1" ht="13.9" customHeight="1" x14ac:dyDescent="0.25">
      <c r="A124" s="30"/>
      <c r="B124" s="31"/>
      <c r="C124" s="32"/>
      <c r="D124" s="10" t="s">
        <v>30</v>
      </c>
      <c r="E124" s="34" t="s">
        <v>135</v>
      </c>
      <c r="F124" s="35">
        <v>200</v>
      </c>
      <c r="G124" s="35">
        <v>0.5</v>
      </c>
      <c r="H124" s="35">
        <v>0.4</v>
      </c>
      <c r="I124" s="35">
        <v>25.5</v>
      </c>
      <c r="J124" s="35">
        <v>136.85</v>
      </c>
      <c r="K124" s="36" t="s">
        <v>65</v>
      </c>
      <c r="L124" s="35"/>
    </row>
    <row r="125" spans="1:12" s="25" customFormat="1" ht="15" x14ac:dyDescent="0.25">
      <c r="A125" s="30"/>
      <c r="B125" s="31"/>
      <c r="C125" s="32"/>
      <c r="D125" s="10" t="s">
        <v>31</v>
      </c>
      <c r="E125" s="34" t="s">
        <v>95</v>
      </c>
      <c r="F125" s="35">
        <v>30</v>
      </c>
      <c r="G125" s="35">
        <v>2.37</v>
      </c>
      <c r="H125" s="35">
        <v>0.27</v>
      </c>
      <c r="I125" s="35">
        <v>15.06</v>
      </c>
      <c r="J125" s="35">
        <v>74.400000000000006</v>
      </c>
      <c r="K125" s="36" t="s">
        <v>40</v>
      </c>
      <c r="L125" s="35"/>
    </row>
    <row r="126" spans="1:12" s="25" customFormat="1" ht="15" x14ac:dyDescent="0.25">
      <c r="A126" s="30"/>
      <c r="B126" s="31"/>
      <c r="C126" s="32"/>
      <c r="D126" s="10" t="s">
        <v>32</v>
      </c>
      <c r="E126" s="34" t="s">
        <v>74</v>
      </c>
      <c r="F126" s="35">
        <v>30</v>
      </c>
      <c r="G126" s="35">
        <v>1.26</v>
      </c>
      <c r="H126" s="35">
        <v>0.24</v>
      </c>
      <c r="I126" s="35">
        <v>11.01</v>
      </c>
      <c r="J126" s="35">
        <v>48</v>
      </c>
      <c r="K126" s="36" t="s">
        <v>40</v>
      </c>
      <c r="L126" s="35"/>
    </row>
    <row r="127" spans="1:12" s="25" customFormat="1" ht="15" x14ac:dyDescent="0.25">
      <c r="A127" s="30"/>
      <c r="B127" s="31"/>
      <c r="C127" s="32"/>
      <c r="D127" s="9" t="s">
        <v>24</v>
      </c>
      <c r="E127" s="53" t="s">
        <v>75</v>
      </c>
      <c r="F127" s="51">
        <v>100</v>
      </c>
      <c r="G127" s="51">
        <v>1.55</v>
      </c>
      <c r="H127" s="51">
        <v>0.2</v>
      </c>
      <c r="I127" s="51">
        <v>8.5</v>
      </c>
      <c r="J127" s="51">
        <v>38</v>
      </c>
      <c r="K127" s="51" t="s">
        <v>41</v>
      </c>
      <c r="L127" s="53"/>
    </row>
    <row r="128" spans="1:12" s="25" customFormat="1" ht="15" x14ac:dyDescent="0.25">
      <c r="A128" s="37"/>
      <c r="B128" s="38"/>
      <c r="C128" s="16"/>
      <c r="D128" s="12" t="s">
        <v>33</v>
      </c>
      <c r="E128" s="39"/>
      <c r="F128" s="40">
        <f>SUM(F120:F127)</f>
        <v>882</v>
      </c>
      <c r="G128" s="40">
        <f>SUM(G120:G127)</f>
        <v>26.821000000000005</v>
      </c>
      <c r="H128" s="40">
        <f>SUM(H120:H127)</f>
        <v>27.449999999999996</v>
      </c>
      <c r="I128" s="40">
        <f>SUM(I120:I127)</f>
        <v>116.93</v>
      </c>
      <c r="J128" s="40">
        <f>SUM(J120:J127)</f>
        <v>814.93000000000006</v>
      </c>
      <c r="K128" s="41"/>
      <c r="L128" s="40">
        <v>258</v>
      </c>
    </row>
    <row r="129" spans="1:12" s="25" customFormat="1" ht="15" x14ac:dyDescent="0.2">
      <c r="A129" s="45">
        <f>A113</f>
        <v>2</v>
      </c>
      <c r="B129" s="46">
        <f>B113</f>
        <v>3</v>
      </c>
      <c r="C129" s="62" t="s">
        <v>4</v>
      </c>
      <c r="D129" s="63"/>
      <c r="E129" s="47"/>
      <c r="F129" s="48">
        <f>F119+F128</f>
        <v>1462</v>
      </c>
      <c r="G129" s="48">
        <f>G119+G128</f>
        <v>45.821000000000005</v>
      </c>
      <c r="H129" s="48">
        <f>H119+H128</f>
        <v>46.55</v>
      </c>
      <c r="I129" s="48">
        <f>I119+I128</f>
        <v>200.37</v>
      </c>
      <c r="J129" s="48">
        <f>J119+J128</f>
        <v>1394.77</v>
      </c>
      <c r="K129" s="48"/>
      <c r="L129" s="48"/>
    </row>
    <row r="130" spans="1:12" s="25" customFormat="1" ht="16.149999999999999" customHeight="1" x14ac:dyDescent="0.25">
      <c r="A130" s="26">
        <v>2</v>
      </c>
      <c r="B130" s="27">
        <v>4</v>
      </c>
      <c r="C130" s="28" t="s">
        <v>20</v>
      </c>
      <c r="D130" s="11" t="s">
        <v>21</v>
      </c>
      <c r="E130" s="17" t="s">
        <v>167</v>
      </c>
      <c r="F130" s="18">
        <v>165</v>
      </c>
      <c r="G130" s="18">
        <v>13.62</v>
      </c>
      <c r="H130" s="18">
        <v>15.83</v>
      </c>
      <c r="I130" s="18">
        <v>46.74</v>
      </c>
      <c r="J130" s="18">
        <v>386.6</v>
      </c>
      <c r="K130" s="29" t="s">
        <v>152</v>
      </c>
      <c r="L130" s="18"/>
    </row>
    <row r="131" spans="1:12" s="25" customFormat="1" ht="15" x14ac:dyDescent="0.25">
      <c r="A131" s="30"/>
      <c r="B131" s="31"/>
      <c r="C131" s="32"/>
      <c r="D131" s="16" t="s">
        <v>162</v>
      </c>
      <c r="E131" s="19" t="s">
        <v>45</v>
      </c>
      <c r="F131" s="20">
        <v>200</v>
      </c>
      <c r="G131" s="20">
        <v>0.2</v>
      </c>
      <c r="H131" s="20">
        <v>0</v>
      </c>
      <c r="I131" s="20">
        <v>14</v>
      </c>
      <c r="J131" s="20">
        <v>56</v>
      </c>
      <c r="K131" s="33" t="s">
        <v>46</v>
      </c>
      <c r="L131" s="20"/>
    </row>
    <row r="132" spans="1:12" s="25" customFormat="1" ht="15" x14ac:dyDescent="0.25">
      <c r="A132" s="30"/>
      <c r="B132" s="31"/>
      <c r="C132" s="32"/>
      <c r="D132" s="10" t="s">
        <v>31</v>
      </c>
      <c r="E132" s="34" t="s">
        <v>91</v>
      </c>
      <c r="F132" s="35">
        <v>20</v>
      </c>
      <c r="G132" s="35">
        <v>1.5</v>
      </c>
      <c r="H132" s="35">
        <v>0.57999999999999996</v>
      </c>
      <c r="I132" s="35">
        <v>10.28</v>
      </c>
      <c r="J132" s="35">
        <v>52.4</v>
      </c>
      <c r="K132" s="36" t="s">
        <v>40</v>
      </c>
      <c r="L132" s="35"/>
    </row>
    <row r="133" spans="1:12" s="25" customFormat="1" ht="15" x14ac:dyDescent="0.25">
      <c r="A133" s="30"/>
      <c r="B133" s="31"/>
      <c r="C133" s="32"/>
      <c r="D133" s="10" t="s">
        <v>166</v>
      </c>
      <c r="E133" s="34" t="s">
        <v>52</v>
      </c>
      <c r="F133" s="35">
        <v>115</v>
      </c>
      <c r="G133" s="35">
        <v>3.8</v>
      </c>
      <c r="H133" s="35">
        <v>3.19</v>
      </c>
      <c r="I133" s="35">
        <v>12.01</v>
      </c>
      <c r="J133" s="35">
        <v>91.8</v>
      </c>
      <c r="K133" s="36" t="s">
        <v>40</v>
      </c>
      <c r="L133" s="35"/>
    </row>
    <row r="134" spans="1:12" s="25" customFormat="1" ht="15" x14ac:dyDescent="0.25">
      <c r="A134" s="37"/>
      <c r="B134" s="38"/>
      <c r="C134" s="16"/>
      <c r="D134" s="12" t="s">
        <v>33</v>
      </c>
      <c r="E134" s="39"/>
      <c r="F134" s="40">
        <f>SUM(F130:F133)</f>
        <v>500</v>
      </c>
      <c r="G134" s="40">
        <f>SUM(G130:G133)</f>
        <v>19.119999999999997</v>
      </c>
      <c r="H134" s="40">
        <f>SUM(H130:H133)</f>
        <v>19.600000000000001</v>
      </c>
      <c r="I134" s="40">
        <f>SUM(I130:I133)</f>
        <v>83.03</v>
      </c>
      <c r="J134" s="40">
        <f>SUM(J130:J133)</f>
        <v>586.79999999999995</v>
      </c>
      <c r="K134" s="41"/>
      <c r="L134" s="40">
        <v>172</v>
      </c>
    </row>
    <row r="135" spans="1:12" s="25" customFormat="1" ht="15" x14ac:dyDescent="0.25">
      <c r="A135" s="42">
        <f>A130</f>
        <v>2</v>
      </c>
      <c r="B135" s="43">
        <f>B130</f>
        <v>4</v>
      </c>
      <c r="C135" s="44" t="s">
        <v>25</v>
      </c>
      <c r="D135" s="10" t="s">
        <v>26</v>
      </c>
      <c r="E135" s="34" t="s">
        <v>136</v>
      </c>
      <c r="F135" s="35">
        <v>60</v>
      </c>
      <c r="G135" s="35">
        <v>0.59</v>
      </c>
      <c r="H135" s="35">
        <v>5.49</v>
      </c>
      <c r="I135" s="35">
        <v>8.6</v>
      </c>
      <c r="J135" s="35">
        <v>40.24</v>
      </c>
      <c r="K135" s="36" t="s">
        <v>137</v>
      </c>
      <c r="L135" s="35"/>
    </row>
    <row r="136" spans="1:12" s="25" customFormat="1" ht="29.45" customHeight="1" x14ac:dyDescent="0.25">
      <c r="A136" s="30"/>
      <c r="B136" s="31"/>
      <c r="C136" s="32"/>
      <c r="D136" s="10" t="s">
        <v>27</v>
      </c>
      <c r="E136" s="34" t="s">
        <v>190</v>
      </c>
      <c r="F136" s="35">
        <v>210</v>
      </c>
      <c r="G136" s="35">
        <v>5.68</v>
      </c>
      <c r="H136" s="35">
        <v>5.73</v>
      </c>
      <c r="I136" s="35">
        <v>30.14</v>
      </c>
      <c r="J136" s="35">
        <v>184.7</v>
      </c>
      <c r="K136" s="36" t="s">
        <v>138</v>
      </c>
      <c r="L136" s="35"/>
    </row>
    <row r="137" spans="1:12" s="25" customFormat="1" ht="15" x14ac:dyDescent="0.25">
      <c r="A137" s="30"/>
      <c r="B137" s="31"/>
      <c r="C137" s="32"/>
      <c r="D137" s="10" t="s">
        <v>28</v>
      </c>
      <c r="E137" s="34" t="s">
        <v>139</v>
      </c>
      <c r="F137" s="35">
        <v>100</v>
      </c>
      <c r="G137" s="35">
        <v>12.06</v>
      </c>
      <c r="H137" s="35">
        <v>8.4600000000000009</v>
      </c>
      <c r="I137" s="35">
        <v>6.84</v>
      </c>
      <c r="J137" s="35">
        <v>64.69</v>
      </c>
      <c r="K137" s="36" t="s">
        <v>140</v>
      </c>
      <c r="L137" s="35"/>
    </row>
    <row r="138" spans="1:12" s="25" customFormat="1" ht="14.45" customHeight="1" x14ac:dyDescent="0.25">
      <c r="A138" s="30"/>
      <c r="B138" s="31"/>
      <c r="C138" s="32"/>
      <c r="D138" s="10" t="s">
        <v>29</v>
      </c>
      <c r="E138" s="34" t="s">
        <v>191</v>
      </c>
      <c r="F138" s="35">
        <v>150</v>
      </c>
      <c r="G138" s="35">
        <v>3.72</v>
      </c>
      <c r="H138" s="35">
        <v>6.6</v>
      </c>
      <c r="I138" s="35">
        <v>13.95</v>
      </c>
      <c r="J138" s="35">
        <v>263.67</v>
      </c>
      <c r="K138" s="36" t="s">
        <v>141</v>
      </c>
      <c r="L138" s="35"/>
    </row>
    <row r="139" spans="1:12" s="25" customFormat="1" ht="15" x14ac:dyDescent="0.25">
      <c r="A139" s="30"/>
      <c r="B139" s="31"/>
      <c r="C139" s="32"/>
      <c r="D139" s="10" t="s">
        <v>30</v>
      </c>
      <c r="E139" s="34" t="s">
        <v>142</v>
      </c>
      <c r="F139" s="35">
        <v>200</v>
      </c>
      <c r="G139" s="35">
        <v>0.27</v>
      </c>
      <c r="H139" s="35">
        <v>0.18</v>
      </c>
      <c r="I139" s="35">
        <v>23.09</v>
      </c>
      <c r="J139" s="35">
        <v>93.98</v>
      </c>
      <c r="K139" s="36" t="s">
        <v>59</v>
      </c>
      <c r="L139" s="35"/>
    </row>
    <row r="140" spans="1:12" s="25" customFormat="1" ht="15" x14ac:dyDescent="0.25">
      <c r="A140" s="30"/>
      <c r="B140" s="31"/>
      <c r="C140" s="32"/>
      <c r="D140" s="10" t="s">
        <v>31</v>
      </c>
      <c r="E140" s="34" t="s">
        <v>49</v>
      </c>
      <c r="F140" s="35">
        <v>30</v>
      </c>
      <c r="G140" s="35">
        <v>2.37</v>
      </c>
      <c r="H140" s="35">
        <v>0.27</v>
      </c>
      <c r="I140" s="35">
        <v>15.06</v>
      </c>
      <c r="J140" s="35">
        <v>74.400000000000006</v>
      </c>
      <c r="K140" s="36" t="s">
        <v>40</v>
      </c>
      <c r="L140" s="35"/>
    </row>
    <row r="141" spans="1:12" s="25" customFormat="1" ht="15" x14ac:dyDescent="0.25">
      <c r="A141" s="30"/>
      <c r="B141" s="31"/>
      <c r="C141" s="32"/>
      <c r="D141" s="10" t="s">
        <v>32</v>
      </c>
      <c r="E141" s="34" t="s">
        <v>55</v>
      </c>
      <c r="F141" s="35">
        <v>20</v>
      </c>
      <c r="G141" s="35">
        <v>0.84</v>
      </c>
      <c r="H141" s="35">
        <v>0.16</v>
      </c>
      <c r="I141" s="35">
        <v>7.34</v>
      </c>
      <c r="J141" s="35">
        <v>32</v>
      </c>
      <c r="K141" s="36" t="s">
        <v>40</v>
      </c>
      <c r="L141" s="35"/>
    </row>
    <row r="142" spans="1:12" s="25" customFormat="1" ht="15" x14ac:dyDescent="0.25">
      <c r="A142" s="30"/>
      <c r="B142" s="31"/>
      <c r="C142" s="32"/>
      <c r="D142" s="9" t="s">
        <v>24</v>
      </c>
      <c r="E142" s="34" t="s">
        <v>90</v>
      </c>
      <c r="F142" s="35">
        <v>150</v>
      </c>
      <c r="G142" s="35">
        <v>1</v>
      </c>
      <c r="H142" s="35">
        <v>0.3</v>
      </c>
      <c r="I142" s="35">
        <v>10.5</v>
      </c>
      <c r="J142" s="35">
        <v>66.260000000000005</v>
      </c>
      <c r="K142" s="36" t="s">
        <v>41</v>
      </c>
      <c r="L142" s="35"/>
    </row>
    <row r="143" spans="1:12" s="25" customFormat="1" ht="15" x14ac:dyDescent="0.25">
      <c r="A143" s="37"/>
      <c r="B143" s="38"/>
      <c r="C143" s="16"/>
      <c r="D143" s="12" t="s">
        <v>33</v>
      </c>
      <c r="E143" s="39"/>
      <c r="F143" s="40">
        <f>SUM(F135:F142)</f>
        <v>920</v>
      </c>
      <c r="G143" s="40">
        <f>SUM(G135:G142)</f>
        <v>26.529999999999998</v>
      </c>
      <c r="H143" s="40">
        <f>SUM(H135:H142)</f>
        <v>27.19</v>
      </c>
      <c r="I143" s="40">
        <f>SUM(I135:I142)</f>
        <v>115.52000000000001</v>
      </c>
      <c r="J143" s="40">
        <f>SUM(J135:J142)</f>
        <v>819.93999999999994</v>
      </c>
      <c r="K143" s="41"/>
      <c r="L143" s="40">
        <v>258</v>
      </c>
    </row>
    <row r="144" spans="1:12" s="25" customFormat="1" ht="15.75" thickBot="1" x14ac:dyDescent="0.25">
      <c r="A144" s="45">
        <f>A130</f>
        <v>2</v>
      </c>
      <c r="B144" s="46">
        <f>B130</f>
        <v>4</v>
      </c>
      <c r="C144" s="62" t="s">
        <v>4</v>
      </c>
      <c r="D144" s="63"/>
      <c r="E144" s="47"/>
      <c r="F144" s="48">
        <f>F134+F143</f>
        <v>1420</v>
      </c>
      <c r="G144" s="48">
        <f>G134+G143</f>
        <v>45.649999999999991</v>
      </c>
      <c r="H144" s="48">
        <f>H134+H143</f>
        <v>46.790000000000006</v>
      </c>
      <c r="I144" s="48">
        <f>I134+I143</f>
        <v>198.55</v>
      </c>
      <c r="J144" s="48">
        <f>J134+J143</f>
        <v>1406.7399999999998</v>
      </c>
      <c r="K144" s="48"/>
      <c r="L144" s="48"/>
    </row>
    <row r="145" spans="1:12" s="25" customFormat="1" ht="15" x14ac:dyDescent="0.25">
      <c r="A145" s="26">
        <v>2</v>
      </c>
      <c r="B145" s="27">
        <v>5</v>
      </c>
      <c r="C145" s="28" t="s">
        <v>20</v>
      </c>
      <c r="D145" s="9" t="s">
        <v>26</v>
      </c>
      <c r="E145" s="17" t="s">
        <v>78</v>
      </c>
      <c r="F145" s="18">
        <v>65</v>
      </c>
      <c r="G145" s="18">
        <v>0.3</v>
      </c>
      <c r="H145" s="18">
        <v>0.08</v>
      </c>
      <c r="I145" s="18">
        <v>2.21</v>
      </c>
      <c r="J145" s="18">
        <v>30.38</v>
      </c>
      <c r="K145" s="29" t="s">
        <v>48</v>
      </c>
      <c r="L145" s="18"/>
    </row>
    <row r="146" spans="1:12" s="25" customFormat="1" ht="30" customHeight="1" x14ac:dyDescent="0.25">
      <c r="A146" s="30"/>
      <c r="B146" s="31"/>
      <c r="C146" s="32"/>
      <c r="D146" s="10" t="s">
        <v>163</v>
      </c>
      <c r="E146" s="19" t="s">
        <v>165</v>
      </c>
      <c r="F146" s="20">
        <v>250</v>
      </c>
      <c r="G146" s="20">
        <v>14.65</v>
      </c>
      <c r="H146" s="20">
        <v>17.190000000000001</v>
      </c>
      <c r="I146" s="20">
        <v>37.03</v>
      </c>
      <c r="J146" s="20">
        <v>361.53</v>
      </c>
      <c r="K146" s="33" t="s">
        <v>164</v>
      </c>
      <c r="L146" s="20"/>
    </row>
    <row r="147" spans="1:12" s="25" customFormat="1" ht="15" x14ac:dyDescent="0.25">
      <c r="A147" s="30"/>
      <c r="B147" s="31"/>
      <c r="C147" s="32"/>
      <c r="D147" s="9"/>
      <c r="E147" s="34"/>
      <c r="F147" s="35"/>
      <c r="G147" s="35"/>
      <c r="H147" s="35"/>
      <c r="I147" s="35"/>
      <c r="J147" s="35"/>
      <c r="K147" s="36"/>
      <c r="L147" s="35"/>
    </row>
    <row r="148" spans="1:12" s="25" customFormat="1" ht="13.9" customHeight="1" x14ac:dyDescent="0.25">
      <c r="A148" s="30"/>
      <c r="B148" s="31"/>
      <c r="C148" s="32"/>
      <c r="D148" s="10" t="s">
        <v>22</v>
      </c>
      <c r="E148" s="34" t="s">
        <v>57</v>
      </c>
      <c r="F148" s="35">
        <v>222</v>
      </c>
      <c r="G148" s="35">
        <v>0.2</v>
      </c>
      <c r="H148" s="35">
        <v>0</v>
      </c>
      <c r="I148" s="35">
        <v>14</v>
      </c>
      <c r="J148" s="35">
        <v>56</v>
      </c>
      <c r="K148" s="36" t="s">
        <v>39</v>
      </c>
      <c r="L148" s="35"/>
    </row>
    <row r="149" spans="1:12" s="25" customFormat="1" ht="15" x14ac:dyDescent="0.25">
      <c r="A149" s="30"/>
      <c r="B149" s="31"/>
      <c r="C149" s="32"/>
      <c r="D149" s="10" t="s">
        <v>31</v>
      </c>
      <c r="E149" s="34" t="s">
        <v>49</v>
      </c>
      <c r="F149" s="35">
        <v>30</v>
      </c>
      <c r="G149" s="35">
        <v>2.37</v>
      </c>
      <c r="H149" s="35">
        <v>0.27</v>
      </c>
      <c r="I149" s="35">
        <v>15.06</v>
      </c>
      <c r="J149" s="35">
        <v>74.400000000000006</v>
      </c>
      <c r="K149" s="36" t="s">
        <v>40</v>
      </c>
      <c r="L149" s="35"/>
    </row>
    <row r="150" spans="1:12" s="25" customFormat="1" ht="15" x14ac:dyDescent="0.25">
      <c r="A150" s="30"/>
      <c r="B150" s="31"/>
      <c r="C150" s="32"/>
      <c r="D150" s="10" t="s">
        <v>32</v>
      </c>
      <c r="E150" s="34" t="s">
        <v>55</v>
      </c>
      <c r="F150" s="35">
        <v>30</v>
      </c>
      <c r="G150" s="35">
        <v>1.26</v>
      </c>
      <c r="H150" s="35">
        <v>0.24</v>
      </c>
      <c r="I150" s="35">
        <v>11.01</v>
      </c>
      <c r="J150" s="35">
        <v>48</v>
      </c>
      <c r="K150" s="36" t="s">
        <v>40</v>
      </c>
      <c r="L150" s="35"/>
    </row>
    <row r="151" spans="1:12" s="25" customFormat="1" ht="15.75" customHeight="1" x14ac:dyDescent="0.25">
      <c r="A151" s="37"/>
      <c r="B151" s="38"/>
      <c r="C151" s="16"/>
      <c r="D151" s="12" t="s">
        <v>33</v>
      </c>
      <c r="E151" s="39"/>
      <c r="F151" s="40">
        <f>SUM(F145:F150)</f>
        <v>597</v>
      </c>
      <c r="G151" s="40">
        <f>SUM(G145:G150)</f>
        <v>18.78</v>
      </c>
      <c r="H151" s="40">
        <f>SUM(H145:H150)</f>
        <v>17.779999999999998</v>
      </c>
      <c r="I151" s="40">
        <f>SUM(I145:I150)</f>
        <v>79.31</v>
      </c>
      <c r="J151" s="40">
        <f>SUM(J145:J150)</f>
        <v>570.30999999999995</v>
      </c>
      <c r="K151" s="41"/>
      <c r="L151" s="40">
        <v>172</v>
      </c>
    </row>
    <row r="152" spans="1:12" s="25" customFormat="1" ht="15" x14ac:dyDescent="0.25">
      <c r="A152" s="42">
        <f>A145</f>
        <v>2</v>
      </c>
      <c r="B152" s="43">
        <f>B145</f>
        <v>5</v>
      </c>
      <c r="C152" s="44" t="s">
        <v>25</v>
      </c>
      <c r="D152" s="10" t="s">
        <v>26</v>
      </c>
      <c r="E152" s="34" t="s">
        <v>143</v>
      </c>
      <c r="F152" s="35">
        <v>60</v>
      </c>
      <c r="G152" s="35">
        <v>0.56999999999999995</v>
      </c>
      <c r="H152" s="35">
        <v>3.69</v>
      </c>
      <c r="I152" s="35">
        <v>2.58</v>
      </c>
      <c r="J152" s="35">
        <v>41.5</v>
      </c>
      <c r="K152" s="54" t="s">
        <v>153</v>
      </c>
      <c r="L152" s="35"/>
    </row>
    <row r="153" spans="1:12" s="25" customFormat="1" ht="15" x14ac:dyDescent="0.25">
      <c r="A153" s="30"/>
      <c r="B153" s="31"/>
      <c r="C153" s="32"/>
      <c r="D153" s="10" t="s">
        <v>27</v>
      </c>
      <c r="E153" s="34" t="s">
        <v>144</v>
      </c>
      <c r="F153" s="35">
        <v>212</v>
      </c>
      <c r="G153" s="35">
        <v>2.73</v>
      </c>
      <c r="H153" s="35">
        <v>1.42</v>
      </c>
      <c r="I153" s="35">
        <v>17.13</v>
      </c>
      <c r="J153" s="35">
        <v>85.99</v>
      </c>
      <c r="K153" s="36" t="s">
        <v>145</v>
      </c>
      <c r="L153" s="35"/>
    </row>
    <row r="154" spans="1:12" s="25" customFormat="1" ht="15" x14ac:dyDescent="0.25">
      <c r="A154" s="30"/>
      <c r="B154" s="31"/>
      <c r="C154" s="32"/>
      <c r="D154" s="10" t="s">
        <v>28</v>
      </c>
      <c r="E154" s="34" t="s">
        <v>146</v>
      </c>
      <c r="F154" s="35">
        <v>125</v>
      </c>
      <c r="G154" s="35">
        <v>14.49</v>
      </c>
      <c r="H154" s="35">
        <v>17.100000000000001</v>
      </c>
      <c r="I154" s="35">
        <v>13.12</v>
      </c>
      <c r="J154" s="35">
        <v>248.72</v>
      </c>
      <c r="K154" s="36" t="s">
        <v>147</v>
      </c>
      <c r="L154" s="35"/>
    </row>
    <row r="155" spans="1:12" s="25" customFormat="1" ht="15" x14ac:dyDescent="0.25">
      <c r="A155" s="30"/>
      <c r="B155" s="31"/>
      <c r="C155" s="32"/>
      <c r="D155" s="10" t="s">
        <v>29</v>
      </c>
      <c r="E155" s="34" t="s">
        <v>154</v>
      </c>
      <c r="F155" s="35">
        <v>150</v>
      </c>
      <c r="G155" s="35">
        <v>4.75</v>
      </c>
      <c r="H155" s="35">
        <v>3.21</v>
      </c>
      <c r="I155" s="35">
        <v>22.02</v>
      </c>
      <c r="J155" s="35">
        <v>191.77</v>
      </c>
      <c r="K155" s="36" t="s">
        <v>148</v>
      </c>
      <c r="L155" s="35"/>
    </row>
    <row r="156" spans="1:12" s="25" customFormat="1" ht="15.6" customHeight="1" x14ac:dyDescent="0.25">
      <c r="A156" s="30"/>
      <c r="B156" s="31"/>
      <c r="C156" s="32"/>
      <c r="D156" s="10" t="s">
        <v>30</v>
      </c>
      <c r="E156" s="34" t="s">
        <v>149</v>
      </c>
      <c r="F156" s="35">
        <v>200</v>
      </c>
      <c r="G156" s="35">
        <v>0.43</v>
      </c>
      <c r="H156" s="35">
        <v>0.18</v>
      </c>
      <c r="I156" s="35">
        <v>23.49</v>
      </c>
      <c r="J156" s="35">
        <v>99.99</v>
      </c>
      <c r="K156" s="36" t="s">
        <v>150</v>
      </c>
      <c r="L156" s="35"/>
    </row>
    <row r="157" spans="1:12" s="25" customFormat="1" ht="15" x14ac:dyDescent="0.25">
      <c r="A157" s="30"/>
      <c r="B157" s="31"/>
      <c r="C157" s="32"/>
      <c r="D157" s="10" t="s">
        <v>31</v>
      </c>
      <c r="E157" s="34" t="s">
        <v>49</v>
      </c>
      <c r="F157" s="35">
        <v>25</v>
      </c>
      <c r="G157" s="35">
        <v>1.98</v>
      </c>
      <c r="H157" s="35">
        <v>0.23</v>
      </c>
      <c r="I157" s="35">
        <v>12.55</v>
      </c>
      <c r="J157" s="35">
        <v>62</v>
      </c>
      <c r="K157" s="36" t="s">
        <v>40</v>
      </c>
      <c r="L157" s="35"/>
    </row>
    <row r="158" spans="1:12" s="25" customFormat="1" ht="15" x14ac:dyDescent="0.25">
      <c r="A158" s="30"/>
      <c r="B158" s="31"/>
      <c r="C158" s="32"/>
      <c r="D158" s="10" t="s">
        <v>32</v>
      </c>
      <c r="E158" s="34" t="s">
        <v>55</v>
      </c>
      <c r="F158" s="35">
        <v>25</v>
      </c>
      <c r="G158" s="35">
        <v>1.05</v>
      </c>
      <c r="H158" s="35">
        <v>0.2</v>
      </c>
      <c r="I158" s="35">
        <v>9.17</v>
      </c>
      <c r="J158" s="35">
        <v>40</v>
      </c>
      <c r="K158" s="36" t="s">
        <v>40</v>
      </c>
      <c r="L158" s="35"/>
    </row>
    <row r="159" spans="1:12" s="25" customFormat="1" ht="15" x14ac:dyDescent="0.25">
      <c r="A159" s="30"/>
      <c r="B159" s="31"/>
      <c r="C159" s="32"/>
      <c r="D159" s="9" t="s">
        <v>24</v>
      </c>
      <c r="E159" s="34" t="s">
        <v>75</v>
      </c>
      <c r="F159" s="35">
        <v>100</v>
      </c>
      <c r="G159" s="35">
        <v>0.3</v>
      </c>
      <c r="H159" s="35">
        <v>1.36</v>
      </c>
      <c r="I159" s="35">
        <v>17</v>
      </c>
      <c r="J159" s="35">
        <v>50.6</v>
      </c>
      <c r="K159" s="36" t="s">
        <v>41</v>
      </c>
      <c r="L159" s="35"/>
    </row>
    <row r="160" spans="1:12" s="25" customFormat="1" ht="15" x14ac:dyDescent="0.25">
      <c r="A160" s="37"/>
      <c r="B160" s="38"/>
      <c r="C160" s="16"/>
      <c r="D160" s="12" t="s">
        <v>33</v>
      </c>
      <c r="E160" s="39"/>
      <c r="F160" s="40">
        <f>SUM(F152:F159)</f>
        <v>897</v>
      </c>
      <c r="G160" s="40">
        <f>SUM(G152:G159)</f>
        <v>26.3</v>
      </c>
      <c r="H160" s="40">
        <f>SUM(H152:H159)</f>
        <v>27.39</v>
      </c>
      <c r="I160" s="40">
        <f>SUM(I152:I159)</f>
        <v>117.05999999999999</v>
      </c>
      <c r="J160" s="40">
        <f>SUM(J152:J159)</f>
        <v>820.57</v>
      </c>
      <c r="K160" s="41"/>
      <c r="L160" s="40">
        <v>258</v>
      </c>
    </row>
    <row r="161" spans="1:12" s="25" customFormat="1" ht="15" x14ac:dyDescent="0.2">
      <c r="A161" s="45">
        <f>A145</f>
        <v>2</v>
      </c>
      <c r="B161" s="46">
        <f>B145</f>
        <v>5</v>
      </c>
      <c r="C161" s="62" t="s">
        <v>4</v>
      </c>
      <c r="D161" s="63"/>
      <c r="E161" s="47"/>
      <c r="F161" s="48">
        <f>F151+F160</f>
        <v>1494</v>
      </c>
      <c r="G161" s="48">
        <f>G151+G160</f>
        <v>45.08</v>
      </c>
      <c r="H161" s="48">
        <f>H151+H160</f>
        <v>45.17</v>
      </c>
      <c r="I161" s="48">
        <f>I151+I160</f>
        <v>196.37</v>
      </c>
      <c r="J161" s="48">
        <f>J151+J160</f>
        <v>1390.88</v>
      </c>
      <c r="K161" s="48"/>
      <c r="L161" s="48"/>
    </row>
    <row r="162" spans="1:12" s="25" customFormat="1" x14ac:dyDescent="0.2">
      <c r="A162" s="55"/>
      <c r="B162" s="56"/>
      <c r="C162" s="64" t="s">
        <v>5</v>
      </c>
      <c r="D162" s="64"/>
      <c r="E162" s="64"/>
      <c r="F162" s="57">
        <f>(F21+F38+F53+F67+F83+F97+F112+F129+F144+F161)/(IF(F21=0,0,1)+IF(F38=0,0,1)+IF(F53=0,0,1)+IF(F67=0,0,1)+IF(F83=0,0,1)+IF(F97=0,0,1)+IF(F112=0,0,1)+IF(F129=0,0,1)+IF(F144=0,0,1)+IF(F161=0,0,1))</f>
        <v>1422.9</v>
      </c>
      <c r="G162" s="57">
        <f>(G21+G38+G53+G67+G83+G97+G112+G129+G144+G161)/(IF(G21=0,0,1)+IF(G38=0,0,1)+IF(G53=0,0,1)+IF(G67=0,0,1)+IF(G83=0,0,1)+IF(G97=0,0,1)+IF(G112=0,0,1)+IF(G129=0,0,1)+IF(G144=0,0,1)+IF(G161=0,0,1))</f>
        <v>45.625100000000003</v>
      </c>
      <c r="H162" s="57">
        <f>(H21+H38+H53+H67+H83+H97+H112+H129+H144+H161)/(IF(H21=0,0,1)+IF(H38=0,0,1)+IF(H53=0,0,1)+IF(H67=0,0,1)+IF(H83=0,0,1)+IF(H97=0,0,1)+IF(H112=0,0,1)+IF(H129=0,0,1)+IF(H144=0,0,1)+IF(H161=0,0,1))</f>
        <v>46.575000000000003</v>
      </c>
      <c r="I162" s="57">
        <f>(I21+I38+I53+I67+I83+I97+I112+I129+I144+I161)/(IF(I21=0,0,1)+IF(I38=0,0,1)+IF(I53=0,0,1)+IF(I67=0,0,1)+IF(I83=0,0,1)+IF(I97=0,0,1)+IF(I112=0,0,1)+IF(I129=0,0,1)+IF(I144=0,0,1)+IF(I161=0,0,1))</f>
        <v>198.209</v>
      </c>
      <c r="J162" s="57">
        <f>(J21+J38+J53+J67+J83+J97+J112+J129+J144+J161)/(IF(J21=0,0,1)+IF(J38=0,0,1)+IF(J53=0,0,1)+IF(J67=0,0,1)+IF(J83=0,0,1)+IF(J97=0,0,1)+IF(J112=0,0,1)+IF(J129=0,0,1)+IF(J144=0,0,1)+IF(J161=0,0,1))</f>
        <v>1397.1619999999998</v>
      </c>
      <c r="K162" s="57"/>
      <c r="L162" s="57"/>
    </row>
  </sheetData>
  <mergeCells count="14">
    <mergeCell ref="C1:E1"/>
    <mergeCell ref="H1:K1"/>
    <mergeCell ref="H2:K2"/>
    <mergeCell ref="C38:D38"/>
    <mergeCell ref="C53:D53"/>
    <mergeCell ref="C67:D67"/>
    <mergeCell ref="C83:D83"/>
    <mergeCell ref="C21:D21"/>
    <mergeCell ref="C162:E162"/>
    <mergeCell ref="C161:D161"/>
    <mergeCell ref="C97:D97"/>
    <mergeCell ref="C112:D112"/>
    <mergeCell ref="C129:D129"/>
    <mergeCell ref="C144:D1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2026-01-11T11:46:18Z</cp:lastPrinted>
  <dcterms:created xsi:type="dcterms:W3CDTF">2022-05-16T14:23:56Z</dcterms:created>
  <dcterms:modified xsi:type="dcterms:W3CDTF">2026-01-12T07:13:16Z</dcterms:modified>
</cp:coreProperties>
</file>